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<sst xmlns="http://schemas.openxmlformats.org/spreadsheetml/2006/main" count="133" uniqueCount="115">
  <si>
    <t>ΕΡΓΟ:</t>
  </si>
  <si>
    <t>"Κατασκευή γέφυρας διάβασης ποταμού Γεροποτάμου στην Τ.Κ. Μελίτης"</t>
  </si>
  <si>
    <t>ΕΛΛΗΝΙΚΗ  ΔΗΜΟΚΡΑΤΙΑ</t>
  </si>
  <si>
    <t>ΠΕΡΙΦΕΡΕΙΑ ΔΥΤΙΚΗΣ ΜΑΚΕΔΟΝΙΑΣ</t>
  </si>
  <si>
    <t>ΓΕΝΙΚΗ Δ/ΝΣΗ ΑΝΑΠΤΥΞΙΑΚΟΥ ΠΡΟΓΡ/ΜΟΥ</t>
  </si>
  <si>
    <t>ΠΕΡΙΒΑΛΛΟΝΤΟΣ &amp; ΥΠΟΔΟΜΩΝ</t>
  </si>
  <si>
    <t>ΠΡΟΥΠΟΛΟΓΙΣΜΟΣ:</t>
  </si>
  <si>
    <t>Δ/ΝΣΗ ΤΕΧΝΙΚΩΝ ΕΡΓΩΝ Π.Ε. ΦΛΩΡΙΝΑΣ</t>
  </si>
  <si>
    <t>ΤΜΗΜΑ ΔΟΜΩΝ ΠΕΡΙΒΑΛΛΟΝΤΟΣ</t>
  </si>
  <si>
    <t>ΠΡΟΫΠΟΛΟΓΙΣΜΟΣ ΜΕΛΕΤΗΣ</t>
  </si>
  <si>
    <t>α/α</t>
  </si>
  <si>
    <t>Αρ.  Τιμολογίου</t>
  </si>
  <si>
    <t>Είδος εργασίας</t>
  </si>
  <si>
    <t>Κωδικός Αναθεώρησης</t>
  </si>
  <si>
    <t>Μονάδα Μέτρησης</t>
  </si>
  <si>
    <t>Ποσότητα</t>
  </si>
  <si>
    <t>Τιμή Μονάδας</t>
  </si>
  <si>
    <t>Δαπάνη (€)</t>
  </si>
  <si>
    <t xml:space="preserve">Μερική </t>
  </si>
  <si>
    <t xml:space="preserve">Ολική </t>
  </si>
  <si>
    <t>Α.1</t>
  </si>
  <si>
    <t>ΟΔΟ Α-2.Σχ.</t>
  </si>
  <si>
    <t xml:space="preserve">Γενικές εκσκαφές σε πάσης φύσεως έδαφος  </t>
  </si>
  <si>
    <t>ΟΔΟ-1123Α</t>
  </si>
  <si>
    <r>
      <t>m</t>
    </r>
    <r>
      <rPr>
        <vertAlign val="superscript"/>
        <sz val="9"/>
        <rFont val="Arial"/>
        <family val="2"/>
      </rPr>
      <t>3</t>
    </r>
  </si>
  <si>
    <t>Α.2</t>
  </si>
  <si>
    <t>ΟΔΟ                     Α-12.Σχ.</t>
  </si>
  <si>
    <t>Καθαίρεση οπλισμένου σκυροδέματος</t>
  </si>
  <si>
    <t>ΟΙΚ-2227</t>
  </si>
  <si>
    <t>Α.3</t>
  </si>
  <si>
    <t>ΟΔΟ Β-1.Σχ.</t>
  </si>
  <si>
    <t xml:space="preserve">Εκσκαφή θεμελίων τεχνικών έργων και τάφρων πλάτους έως 5,0 m </t>
  </si>
  <si>
    <t>ΟΔΟ-2151</t>
  </si>
  <si>
    <t>Α.4</t>
  </si>
  <si>
    <t>ΟΔΟ Β-4.2</t>
  </si>
  <si>
    <t>Μεταβατικά επιχώματα τεχνικών έργων και επιχώματα ζώνης αγωγών</t>
  </si>
  <si>
    <t>ΥΔΡ-6068</t>
  </si>
  <si>
    <t>Α.5</t>
  </si>
  <si>
    <t xml:space="preserve">ΟΔΟ Β-7.Σχ. </t>
  </si>
  <si>
    <t>Λιθορριπή κοιτοστρώσεων, αναβαθμών κ.λ.π.</t>
  </si>
  <si>
    <t>ΟΙΚ-2162</t>
  </si>
  <si>
    <t>Α.6</t>
  </si>
  <si>
    <t>ΟΔΟ                     Β-29.2.2.Σχ.</t>
  </si>
  <si>
    <t xml:space="preserve"> Κοιτοστρώσεις, περιβλήματα αγωγών, εξομαλυντικές στρώσεις κλπ από σκυρόδεμα C12/15 </t>
  </si>
  <si>
    <t>ΟΔΟ-2531</t>
  </si>
  <si>
    <t>Α.7</t>
  </si>
  <si>
    <t>ΟΔΟ                     Β-29.4.2</t>
  </si>
  <si>
    <t>Κατασκευή κιβωτiοειδών oχετών με οπλισμένο σκυρόδεμα C20/25</t>
  </si>
  <si>
    <t>ΟΔΟ-2532</t>
  </si>
  <si>
    <t>Α.8</t>
  </si>
  <si>
    <t>ΟΔΟ Β-30.2</t>
  </si>
  <si>
    <t>Χάλυβας οπλισμού σκυροδέματος B500C εκτός υπογείων έργων</t>
  </si>
  <si>
    <t>ΟΔΟ-2612</t>
  </si>
  <si>
    <t>kg</t>
  </si>
  <si>
    <t>Α.9</t>
  </si>
  <si>
    <t>ΟΔΟ                     Β-43.1</t>
  </si>
  <si>
    <t>Σφράγιση οριζόντιων αρμών με ελαστομερή ασφαλτική μαστίχη εφαρμοζόμενη εν θερμώ</t>
  </si>
  <si>
    <t>ΥΔΡ-6370</t>
  </si>
  <si>
    <t>m</t>
  </si>
  <si>
    <t>Α.10</t>
  </si>
  <si>
    <t>ΟΔΟ                     Β-43.2</t>
  </si>
  <si>
    <t xml:space="preserve">Σφράγιση κατακόρυφων και κεκλιμένων αρμών με πλαστομερή ασφαλτική μαστίχη </t>
  </si>
  <si>
    <t>Α.11</t>
  </si>
  <si>
    <t>ΟΔΟ                     Β-45</t>
  </si>
  <si>
    <t>Αρμοί συστολο-διαστολής γεφυρών 
ολικού εύρους μετακίνησης 60 mm</t>
  </si>
  <si>
    <t>ΟΔΟ-2651</t>
  </si>
  <si>
    <t>Α.12</t>
  </si>
  <si>
    <t>ΟΔΟ                     Γ-2.1.Σχ.</t>
  </si>
  <si>
    <t xml:space="preserve">Βάση οδοστρωσίας μεταβλητού πάχους  </t>
  </si>
  <si>
    <t>ΟΔΟ-3211.Β</t>
  </si>
  <si>
    <t>Α.13</t>
  </si>
  <si>
    <t>ΟΔΟ                     Δ-2.1</t>
  </si>
  <si>
    <t>Απόξεση ασφαλτικού οδοστρώματος (φρεζάρισμα) 
σε βάθος έως 4 cm</t>
  </si>
  <si>
    <t>ΟΔΟ-1132</t>
  </si>
  <si>
    <r>
      <t>m</t>
    </r>
    <r>
      <rPr>
        <vertAlign val="superscript"/>
        <sz val="10"/>
        <rFont val="Arial"/>
        <family val="2"/>
      </rPr>
      <t>2</t>
    </r>
  </si>
  <si>
    <t>Α.14</t>
  </si>
  <si>
    <t>ΟΔΟ                     Δ-3</t>
  </si>
  <si>
    <t>Ασφαλτική προεπάλειψη</t>
  </si>
  <si>
    <t>ΟΔΟ-4110</t>
  </si>
  <si>
    <t>Α.15</t>
  </si>
  <si>
    <t>ΟΔΟ                     Δ-4</t>
  </si>
  <si>
    <t>Ασφαλτική συγκολλητική επάλειψη</t>
  </si>
  <si>
    <t>ΟΔΟ-4120</t>
  </si>
  <si>
    <t>Α.16</t>
  </si>
  <si>
    <t>ΟΔΟ                     Δ-8.1.Σχ.</t>
  </si>
  <si>
    <t xml:space="preserve">Ασφαλτική στρώση κυκλοφορίας συμπυκνωμένου πάχους 0,05 m με χρήση κοινής ασφάλτου </t>
  </si>
  <si>
    <t>ΟΔΟ-4521.Β1</t>
  </si>
  <si>
    <t>ton</t>
  </si>
  <si>
    <t>Α.17</t>
  </si>
  <si>
    <t>ΟΔΟ                     Ε-1.3.1.Σχ.</t>
  </si>
  <si>
    <t>Μονόπλευρα χαλύβδινα στηθαία ασφαλείας, τεχνικών έργων σύμφωνα με το πρότυπο ΕΛΟΤ ΕΝ 1317-2
Στηθαίο ασφαλείας ικανότητας συγκράτησης Η1, λειτουργικού πλάτους W5, κατηγορίας σφοδρότητας πρόσκρουσης Α</t>
  </si>
  <si>
    <t>ΟΔΟ-2653</t>
  </si>
  <si>
    <t>Α.18</t>
  </si>
  <si>
    <t>ΟΔΟ                     Ε-4.1</t>
  </si>
  <si>
    <t>Σιδηροσωλήνες κιγκλιδωμάτων</t>
  </si>
  <si>
    <t>Σύνολο</t>
  </si>
  <si>
    <t>ΟΜΑΔΑΣ  :</t>
  </si>
  <si>
    <t>ΣΥΝΟΛΟ</t>
  </si>
  <si>
    <t xml:space="preserve">Γ.Ε. + Ο.Ε. </t>
  </si>
  <si>
    <t xml:space="preserve">ΑΠΡΟΒΛΕΠΤΑ </t>
  </si>
  <si>
    <t xml:space="preserve">Φ.Π.Α.  </t>
  </si>
  <si>
    <t xml:space="preserve">                                                </t>
  </si>
  <si>
    <t xml:space="preserve">ΓΕΝΙΚΟ ΣΥΝΟΛΟ </t>
  </si>
  <si>
    <t>Φλώρινα,</t>
  </si>
  <si>
    <t>Θεωρήθηκε</t>
  </si>
  <si>
    <t xml:space="preserve">Ο Προϊστάμενος  </t>
  </si>
  <si>
    <t xml:space="preserve">  Ο Διευθυντής </t>
  </si>
  <si>
    <t>Ο Συντάκτης</t>
  </si>
  <si>
    <t>Τ.Δ.Π. Π.Ε. Φλώρινας</t>
  </si>
  <si>
    <t>Δ.Τ.Ε. Π.Ε. Φλώρινας</t>
  </si>
  <si>
    <t>Παντελής Σολάκης</t>
  </si>
  <si>
    <t xml:space="preserve">Βασίλειος Μήσιας </t>
  </si>
  <si>
    <t>Παντελής Πηλείδης</t>
  </si>
  <si>
    <t>Ηλεκτρολόγος Μηχανικός</t>
  </si>
  <si>
    <t>Πολιτικός Μηχανικός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</si>
</sst>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\(0%\)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 Greek"/>
      <family val="2"/>
    </font>
    <font>
      <b/>
      <sz val="9"/>
      <name val="Arial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10"/>
      <name val="Arial Greek"/>
      <family val="0"/>
    </font>
    <font>
      <b/>
      <u val="single"/>
      <sz val="12"/>
      <name val="Verdana"/>
      <family val="2"/>
    </font>
    <font>
      <sz val="12"/>
      <name val="Verdana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name val="Times New Roman"/>
      <family val="1"/>
    </font>
    <font>
      <sz val="10"/>
      <name val="Verdana"/>
      <family val="2"/>
    </font>
    <font>
      <b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16" applyFont="1" applyAlignment="1">
      <alignment horizontal="left" vertical="top" wrapText="1"/>
      <protection/>
    </xf>
    <xf numFmtId="0" fontId="0" fillId="0" borderId="0" xfId="0" applyAlignment="1">
      <alignment wrapText="1"/>
    </xf>
    <xf numFmtId="0" fontId="5" fillId="0" borderId="0" xfId="16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5" fillId="0" borderId="0" xfId="16" applyNumberFormat="1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8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16" applyFont="1" applyBorder="1" applyAlignment="1">
      <alignment horizontal="left" vertical="center"/>
      <protection/>
    </xf>
    <xf numFmtId="0" fontId="7" fillId="0" borderId="0" xfId="16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20" xfId="15" applyNumberFormat="1" applyFont="1" applyFill="1" applyBorder="1" applyAlignment="1">
      <alignment horizontal="left" vertical="center" wrapText="1"/>
      <protection/>
    </xf>
    <xf numFmtId="0" fontId="6" fillId="0" borderId="20" xfId="15" applyNumberFormat="1" applyFont="1" applyFill="1" applyBorder="1" applyAlignment="1">
      <alignment horizontal="center" vertical="center" wrapText="1"/>
      <protection/>
    </xf>
    <xf numFmtId="2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4" xfId="15" applyNumberFormat="1" applyFont="1" applyFill="1" applyBorder="1" applyAlignment="1">
      <alignment horizontal="left" vertical="center" wrapText="1"/>
      <protection/>
    </xf>
    <xf numFmtId="0" fontId="6" fillId="0" borderId="14" xfId="15" applyNumberFormat="1" applyFont="1" applyFill="1" applyBorder="1" applyAlignment="1">
      <alignment horizontal="center" vertical="center" wrapText="1"/>
      <protection/>
    </xf>
    <xf numFmtId="2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15" applyNumberFormat="1" applyFont="1" applyFill="1" applyBorder="1" applyAlignment="1">
      <alignment horizontal="left" vertical="center" wrapText="1"/>
      <protection/>
    </xf>
    <xf numFmtId="0" fontId="6" fillId="0" borderId="0" xfId="15" applyNumberFormat="1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left" vertical="center"/>
    </xf>
    <xf numFmtId="2" fontId="6" fillId="2" borderId="20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vertical="center"/>
    </xf>
    <xf numFmtId="4" fontId="6" fillId="2" borderId="2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left" vertical="center"/>
    </xf>
    <xf numFmtId="165" fontId="6" fillId="0" borderId="20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/>
    </xf>
    <xf numFmtId="0" fontId="6" fillId="2" borderId="26" xfId="0" applyFont="1" applyFill="1" applyBorder="1" applyAlignment="1">
      <alignment horizontal="left" vertical="center"/>
    </xf>
    <xf numFmtId="4" fontId="6" fillId="2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righ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6" fillId="2" borderId="29" xfId="0" applyFont="1" applyFill="1" applyBorder="1" applyAlignment="1">
      <alignment horizontal="left" vertical="center"/>
    </xf>
    <xf numFmtId="4" fontId="6" fillId="2" borderId="30" xfId="0" applyNumberFormat="1" applyFont="1" applyFill="1" applyBorder="1" applyAlignment="1">
      <alignment horizontal="right" vertical="center"/>
    </xf>
    <xf numFmtId="165" fontId="6" fillId="0" borderId="13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3" fillId="2" borderId="2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/>
    </xf>
    <xf numFmtId="4" fontId="3" fillId="2" borderId="2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14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Normal_NEOPRoMEL" xfId="15"/>
    <cellStyle name="Βασικό_4ΟΣ ΛΟΓΑΡΙΑΣΜΟΣ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:I54"/>
    </sheetView>
  </sheetViews>
  <sheetFormatPr defaultColWidth="9.140625" defaultRowHeight="12.75"/>
  <cols>
    <col min="3" max="3" width="12.57421875" style="0" customWidth="1"/>
    <col min="9" max="9" width="13.140625" style="0" customWidth="1"/>
  </cols>
  <sheetData>
    <row r="1" spans="1:9" ht="12.75">
      <c r="A1" s="1"/>
      <c r="E1" s="2"/>
      <c r="F1" s="2"/>
      <c r="H1" s="3"/>
      <c r="I1" s="3"/>
    </row>
    <row r="2" spans="1:9" ht="12.75">
      <c r="A2" s="1"/>
      <c r="E2" s="2"/>
      <c r="F2" s="2"/>
      <c r="H2" s="3"/>
      <c r="I2" s="3"/>
    </row>
    <row r="3" spans="1:9" ht="12.75">
      <c r="A3" s="1"/>
      <c r="E3" s="4" t="s">
        <v>0</v>
      </c>
      <c r="F3" s="5" t="s">
        <v>1</v>
      </c>
      <c r="G3" s="6"/>
      <c r="H3" s="6"/>
      <c r="I3" s="6"/>
    </row>
    <row r="4" spans="1:9" ht="12.75">
      <c r="A4" s="7" t="s">
        <v>2</v>
      </c>
      <c r="D4" s="8"/>
      <c r="E4" s="8"/>
      <c r="F4" s="6"/>
      <c r="G4" s="6"/>
      <c r="H4" s="6"/>
      <c r="I4" s="6"/>
    </row>
    <row r="5" spans="1:9" ht="12.75">
      <c r="A5" s="7" t="s">
        <v>3</v>
      </c>
      <c r="D5" s="8"/>
      <c r="E5" s="8"/>
      <c r="F5" s="6"/>
      <c r="G5" s="6"/>
      <c r="H5" s="6"/>
      <c r="I5" s="6"/>
    </row>
    <row r="6" spans="1:9" ht="12.75">
      <c r="A6" s="7" t="s">
        <v>4</v>
      </c>
      <c r="D6" s="9"/>
      <c r="E6" s="10"/>
      <c r="F6" s="6"/>
      <c r="G6" s="6"/>
      <c r="H6" s="6"/>
      <c r="I6" s="6"/>
    </row>
    <row r="7" spans="1:9" ht="12.75">
      <c r="A7" s="7" t="s">
        <v>5</v>
      </c>
      <c r="D7" s="11"/>
      <c r="E7" s="4" t="s">
        <v>6</v>
      </c>
      <c r="F7" s="8"/>
      <c r="G7" s="8"/>
      <c r="H7" s="12">
        <v>200000</v>
      </c>
      <c r="I7" s="13"/>
    </row>
    <row r="8" spans="1:9" ht="12.75">
      <c r="A8" s="7" t="s">
        <v>7</v>
      </c>
      <c r="D8" s="11"/>
      <c r="E8" s="14"/>
      <c r="F8" s="15"/>
      <c r="G8" s="16"/>
      <c r="H8" s="17"/>
      <c r="I8" s="18"/>
    </row>
    <row r="9" spans="1:9" ht="12.75">
      <c r="A9" s="19" t="s">
        <v>8</v>
      </c>
      <c r="D9" s="9"/>
      <c r="E9" s="20"/>
      <c r="F9" s="20"/>
      <c r="G9" s="20"/>
      <c r="H9" s="17"/>
      <c r="I9" s="18"/>
    </row>
    <row r="10" spans="1:9" ht="12.75">
      <c r="A10" s="1"/>
      <c r="E10" s="2"/>
      <c r="F10" s="2"/>
      <c r="H10" s="8"/>
      <c r="I10" s="8"/>
    </row>
    <row r="11" spans="1:9" ht="15">
      <c r="A11" s="21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13.5" thickBot="1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23" t="s">
        <v>10</v>
      </c>
      <c r="B13" s="24" t="s">
        <v>11</v>
      </c>
      <c r="C13" s="24" t="s">
        <v>12</v>
      </c>
      <c r="D13" s="24" t="s">
        <v>13</v>
      </c>
      <c r="E13" s="24" t="s">
        <v>14</v>
      </c>
      <c r="F13" s="24" t="s">
        <v>15</v>
      </c>
      <c r="G13" s="24" t="s">
        <v>16</v>
      </c>
      <c r="H13" s="25" t="s">
        <v>17</v>
      </c>
      <c r="I13" s="26"/>
    </row>
    <row r="14" spans="1:9" ht="24" customHeight="1" thickBot="1">
      <c r="A14" s="27"/>
      <c r="B14" s="28"/>
      <c r="C14" s="29"/>
      <c r="D14" s="30"/>
      <c r="E14" s="28"/>
      <c r="F14" s="28"/>
      <c r="G14" s="28"/>
      <c r="H14" s="31" t="s">
        <v>18</v>
      </c>
      <c r="I14" s="32" t="s">
        <v>19</v>
      </c>
    </row>
    <row r="15" spans="1:9" ht="12.75">
      <c r="A15" s="33"/>
      <c r="B15" s="34"/>
      <c r="C15" s="35"/>
      <c r="D15" s="36"/>
      <c r="E15" s="36"/>
      <c r="F15" s="36"/>
      <c r="G15" s="37"/>
      <c r="H15" s="37"/>
      <c r="I15" s="38"/>
    </row>
    <row r="16" spans="1:9" ht="13.5" thickBot="1">
      <c r="A16" s="39"/>
      <c r="B16" s="40"/>
      <c r="C16" s="41"/>
      <c r="D16" s="42"/>
      <c r="E16" s="42"/>
      <c r="F16" s="42"/>
      <c r="G16" s="43"/>
      <c r="H16" s="43"/>
      <c r="I16" s="44"/>
    </row>
    <row r="17" spans="1:9" ht="60">
      <c r="A17" s="45" t="s">
        <v>20</v>
      </c>
      <c r="B17" s="46" t="s">
        <v>21</v>
      </c>
      <c r="C17" s="47" t="s">
        <v>22</v>
      </c>
      <c r="D17" s="48" t="s">
        <v>23</v>
      </c>
      <c r="E17" s="49" t="s">
        <v>24</v>
      </c>
      <c r="F17" s="50">
        <v>504</v>
      </c>
      <c r="G17" s="51">
        <v>2.3</v>
      </c>
      <c r="H17" s="52">
        <f aca="true" t="shared" si="0" ref="H17:H34">F17*G17</f>
        <v>1159.1999999999998</v>
      </c>
      <c r="I17" s="53"/>
    </row>
    <row r="18" spans="1:9" ht="72">
      <c r="A18" s="45" t="s">
        <v>25</v>
      </c>
      <c r="B18" s="46" t="s">
        <v>26</v>
      </c>
      <c r="C18" s="47" t="s">
        <v>27</v>
      </c>
      <c r="D18" s="48" t="s">
        <v>28</v>
      </c>
      <c r="E18" s="49" t="s">
        <v>24</v>
      </c>
      <c r="F18" s="50">
        <v>497</v>
      </c>
      <c r="G18" s="51">
        <v>26.5</v>
      </c>
      <c r="H18" s="52">
        <f t="shared" si="0"/>
        <v>13170.5</v>
      </c>
      <c r="I18" s="53"/>
    </row>
    <row r="19" spans="1:9" ht="84">
      <c r="A19" s="45" t="s">
        <v>29</v>
      </c>
      <c r="B19" s="46" t="s">
        <v>30</v>
      </c>
      <c r="C19" s="47" t="s">
        <v>31</v>
      </c>
      <c r="D19" s="48" t="s">
        <v>32</v>
      </c>
      <c r="E19" s="49" t="s">
        <v>24</v>
      </c>
      <c r="F19" s="50">
        <v>525</v>
      </c>
      <c r="G19" s="51">
        <v>5.5</v>
      </c>
      <c r="H19" s="52">
        <f t="shared" si="0"/>
        <v>2887.5</v>
      </c>
      <c r="I19" s="53"/>
    </row>
    <row r="20" spans="1:9" ht="96">
      <c r="A20" s="45" t="s">
        <v>33</v>
      </c>
      <c r="B20" s="46" t="s">
        <v>34</v>
      </c>
      <c r="C20" s="47" t="s">
        <v>35</v>
      </c>
      <c r="D20" s="48" t="s">
        <v>36</v>
      </c>
      <c r="E20" s="49" t="s">
        <v>24</v>
      </c>
      <c r="F20" s="50">
        <v>720</v>
      </c>
      <c r="G20" s="51">
        <v>12.5</v>
      </c>
      <c r="H20" s="52">
        <f t="shared" si="0"/>
        <v>9000</v>
      </c>
      <c r="I20" s="53"/>
    </row>
    <row r="21" spans="1:9" ht="60">
      <c r="A21" s="45" t="s">
        <v>37</v>
      </c>
      <c r="B21" s="46" t="s">
        <v>38</v>
      </c>
      <c r="C21" s="47" t="s">
        <v>39</v>
      </c>
      <c r="D21" s="48" t="s">
        <v>40</v>
      </c>
      <c r="E21" s="49" t="s">
        <v>24</v>
      </c>
      <c r="F21" s="50">
        <v>238</v>
      </c>
      <c r="G21" s="51">
        <v>15.3</v>
      </c>
      <c r="H21" s="52">
        <f t="shared" si="0"/>
        <v>3641.4</v>
      </c>
      <c r="I21" s="53"/>
    </row>
    <row r="22" spans="1:9" ht="144">
      <c r="A22" s="45" t="s">
        <v>41</v>
      </c>
      <c r="B22" s="46" t="s">
        <v>42</v>
      </c>
      <c r="C22" s="47" t="s">
        <v>43</v>
      </c>
      <c r="D22" s="48" t="s">
        <v>44</v>
      </c>
      <c r="E22" s="49" t="s">
        <v>24</v>
      </c>
      <c r="F22" s="50">
        <v>43</v>
      </c>
      <c r="G22" s="51">
        <v>89.8</v>
      </c>
      <c r="H22" s="52">
        <f t="shared" si="0"/>
        <v>3861.4</v>
      </c>
      <c r="I22" s="53"/>
    </row>
    <row r="23" spans="1:9" ht="96">
      <c r="A23" s="45" t="s">
        <v>45</v>
      </c>
      <c r="B23" s="46" t="s">
        <v>46</v>
      </c>
      <c r="C23" s="47" t="s">
        <v>47</v>
      </c>
      <c r="D23" s="48" t="s">
        <v>48</v>
      </c>
      <c r="E23" s="49" t="s">
        <v>24</v>
      </c>
      <c r="F23" s="50">
        <v>308</v>
      </c>
      <c r="G23" s="51">
        <v>133</v>
      </c>
      <c r="H23" s="52">
        <f t="shared" si="0"/>
        <v>40964</v>
      </c>
      <c r="I23" s="53"/>
    </row>
    <row r="24" spans="1:9" ht="96">
      <c r="A24" s="45" t="s">
        <v>49</v>
      </c>
      <c r="B24" s="46" t="s">
        <v>50</v>
      </c>
      <c r="C24" s="47" t="s">
        <v>51</v>
      </c>
      <c r="D24" s="48" t="s">
        <v>52</v>
      </c>
      <c r="E24" s="49" t="s">
        <v>53</v>
      </c>
      <c r="F24" s="50">
        <v>21500</v>
      </c>
      <c r="G24" s="51">
        <v>1.15</v>
      </c>
      <c r="H24" s="52">
        <f t="shared" si="0"/>
        <v>24724.999999999996</v>
      </c>
      <c r="I24" s="53"/>
    </row>
    <row r="25" spans="1:9" ht="120">
      <c r="A25" s="45" t="s">
        <v>54</v>
      </c>
      <c r="B25" s="46" t="s">
        <v>55</v>
      </c>
      <c r="C25" s="47" t="s">
        <v>56</v>
      </c>
      <c r="D25" s="48" t="s">
        <v>57</v>
      </c>
      <c r="E25" s="49" t="s">
        <v>58</v>
      </c>
      <c r="F25" s="50">
        <v>24</v>
      </c>
      <c r="G25" s="51">
        <v>3.8</v>
      </c>
      <c r="H25" s="52">
        <f t="shared" si="0"/>
        <v>91.19999999999999</v>
      </c>
      <c r="I25" s="53"/>
    </row>
    <row r="26" spans="1:9" ht="120">
      <c r="A26" s="45" t="s">
        <v>59</v>
      </c>
      <c r="B26" s="46" t="s">
        <v>60</v>
      </c>
      <c r="C26" s="47" t="s">
        <v>61</v>
      </c>
      <c r="D26" s="48" t="s">
        <v>57</v>
      </c>
      <c r="E26" s="49" t="s">
        <v>58</v>
      </c>
      <c r="F26" s="50">
        <v>5.2</v>
      </c>
      <c r="G26" s="51">
        <v>4.4</v>
      </c>
      <c r="H26" s="52">
        <f t="shared" si="0"/>
        <v>22.880000000000003</v>
      </c>
      <c r="I26" s="53"/>
    </row>
    <row r="27" spans="1:9" ht="96">
      <c r="A27" s="45" t="s">
        <v>62</v>
      </c>
      <c r="B27" s="46" t="s">
        <v>63</v>
      </c>
      <c r="C27" s="47" t="s">
        <v>64</v>
      </c>
      <c r="D27" s="48" t="s">
        <v>65</v>
      </c>
      <c r="E27" s="49" t="s">
        <v>58</v>
      </c>
      <c r="F27" s="50">
        <v>15</v>
      </c>
      <c r="G27" s="51">
        <v>518.05</v>
      </c>
      <c r="H27" s="52">
        <f t="shared" si="0"/>
        <v>7770.749999999999</v>
      </c>
      <c r="I27" s="53"/>
    </row>
    <row r="28" spans="1:9" ht="60">
      <c r="A28" s="45" t="s">
        <v>66</v>
      </c>
      <c r="B28" s="46" t="s">
        <v>67</v>
      </c>
      <c r="C28" s="47" t="s">
        <v>68</v>
      </c>
      <c r="D28" s="48" t="s">
        <v>69</v>
      </c>
      <c r="E28" s="49" t="s">
        <v>24</v>
      </c>
      <c r="F28" s="50">
        <v>38</v>
      </c>
      <c r="G28" s="51">
        <v>11.5</v>
      </c>
      <c r="H28" s="52">
        <f t="shared" si="0"/>
        <v>437</v>
      </c>
      <c r="I28" s="53"/>
    </row>
    <row r="29" spans="1:9" ht="108">
      <c r="A29" s="45" t="s">
        <v>70</v>
      </c>
      <c r="B29" s="46" t="s">
        <v>71</v>
      </c>
      <c r="C29" s="47" t="s">
        <v>72</v>
      </c>
      <c r="D29" s="48" t="s">
        <v>73</v>
      </c>
      <c r="E29" s="49" t="s">
        <v>74</v>
      </c>
      <c r="F29" s="50">
        <v>160</v>
      </c>
      <c r="G29" s="51">
        <v>1.15</v>
      </c>
      <c r="H29" s="52">
        <f t="shared" si="0"/>
        <v>184</v>
      </c>
      <c r="I29" s="53"/>
    </row>
    <row r="30" spans="1:9" ht="36">
      <c r="A30" s="45" t="s">
        <v>75</v>
      </c>
      <c r="B30" s="46" t="s">
        <v>76</v>
      </c>
      <c r="C30" s="47" t="s">
        <v>77</v>
      </c>
      <c r="D30" s="48" t="s">
        <v>78</v>
      </c>
      <c r="E30" s="49" t="s">
        <v>74</v>
      </c>
      <c r="F30" s="50">
        <v>320</v>
      </c>
      <c r="G30" s="51">
        <v>1.2</v>
      </c>
      <c r="H30" s="52">
        <f t="shared" si="0"/>
        <v>384</v>
      </c>
      <c r="I30" s="53"/>
    </row>
    <row r="31" spans="1:9" ht="48">
      <c r="A31" s="45" t="s">
        <v>79</v>
      </c>
      <c r="B31" s="46" t="s">
        <v>80</v>
      </c>
      <c r="C31" s="47" t="s">
        <v>81</v>
      </c>
      <c r="D31" s="48" t="s">
        <v>82</v>
      </c>
      <c r="E31" s="49" t="s">
        <v>74</v>
      </c>
      <c r="F31" s="50">
        <v>160</v>
      </c>
      <c r="G31" s="51">
        <v>0.45</v>
      </c>
      <c r="H31" s="52">
        <f t="shared" si="0"/>
        <v>72</v>
      </c>
      <c r="I31" s="53"/>
    </row>
    <row r="32" spans="1:9" ht="132">
      <c r="A32" s="45" t="s">
        <v>83</v>
      </c>
      <c r="B32" s="46" t="s">
        <v>84</v>
      </c>
      <c r="C32" s="47" t="s">
        <v>85</v>
      </c>
      <c r="D32" s="48" t="s">
        <v>86</v>
      </c>
      <c r="E32" s="49" t="s">
        <v>87</v>
      </c>
      <c r="F32" s="50">
        <v>58</v>
      </c>
      <c r="G32" s="51">
        <v>66</v>
      </c>
      <c r="H32" s="52">
        <f t="shared" si="0"/>
        <v>3828</v>
      </c>
      <c r="I32" s="53"/>
    </row>
    <row r="33" spans="1:9" ht="336">
      <c r="A33" s="45" t="s">
        <v>88</v>
      </c>
      <c r="B33" s="46" t="s">
        <v>89</v>
      </c>
      <c r="C33" s="47" t="s">
        <v>90</v>
      </c>
      <c r="D33" s="48" t="s">
        <v>91</v>
      </c>
      <c r="E33" s="49" t="s">
        <v>58</v>
      </c>
      <c r="F33" s="50">
        <v>50</v>
      </c>
      <c r="G33" s="51">
        <v>85</v>
      </c>
      <c r="H33" s="52">
        <f t="shared" si="0"/>
        <v>4250</v>
      </c>
      <c r="I33" s="53"/>
    </row>
    <row r="34" spans="1:9" ht="48.75" thickBot="1">
      <c r="A34" s="45" t="s">
        <v>92</v>
      </c>
      <c r="B34" s="46" t="s">
        <v>93</v>
      </c>
      <c r="C34" s="47" t="s">
        <v>94</v>
      </c>
      <c r="D34" s="48" t="s">
        <v>91</v>
      </c>
      <c r="E34" s="49" t="s">
        <v>58</v>
      </c>
      <c r="F34" s="50">
        <v>200</v>
      </c>
      <c r="G34" s="51">
        <v>12.05</v>
      </c>
      <c r="H34" s="52">
        <f t="shared" si="0"/>
        <v>2410</v>
      </c>
      <c r="I34" s="53"/>
    </row>
    <row r="35" spans="1:9" ht="13.5" thickBot="1">
      <c r="A35" s="54"/>
      <c r="B35" s="55"/>
      <c r="C35" s="56"/>
      <c r="D35" s="57"/>
      <c r="E35" s="57"/>
      <c r="F35" s="58"/>
      <c r="G35" s="58" t="s">
        <v>95</v>
      </c>
      <c r="H35" s="59" t="s">
        <v>96</v>
      </c>
      <c r="I35" s="60">
        <f>SUM(H17:H34)</f>
        <v>118858.83</v>
      </c>
    </row>
    <row r="36" spans="1:9" ht="13.5" thickBot="1">
      <c r="A36" s="61"/>
      <c r="B36" s="62"/>
      <c r="C36" s="63"/>
      <c r="D36" s="64"/>
      <c r="E36" s="64"/>
      <c r="F36" s="65"/>
      <c r="G36" s="65"/>
      <c r="H36" s="66"/>
      <c r="I36" s="67"/>
    </row>
    <row r="37" spans="1:9" ht="13.5" thickBot="1">
      <c r="A37" s="68"/>
      <c r="B37" s="69"/>
      <c r="C37" s="70"/>
      <c r="D37" s="71"/>
      <c r="E37" s="71"/>
      <c r="F37" s="72" t="s">
        <v>97</v>
      </c>
      <c r="G37" s="73"/>
      <c r="H37" s="74"/>
      <c r="I37" s="75">
        <f>SUM(I15:I35)</f>
        <v>118858.83</v>
      </c>
    </row>
    <row r="38" spans="1:9" ht="13.5" thickBot="1">
      <c r="A38" s="8"/>
      <c r="B38" s="8"/>
      <c r="C38" s="8"/>
      <c r="D38" s="8"/>
      <c r="E38" s="76"/>
      <c r="F38" s="77" t="s">
        <v>98</v>
      </c>
      <c r="G38" s="78">
        <v>0.18</v>
      </c>
      <c r="H38" s="79"/>
      <c r="I38" s="80">
        <f>I37*G38</f>
        <v>21394.5894</v>
      </c>
    </row>
    <row r="39" spans="1:9" ht="12.75">
      <c r="A39" s="8"/>
      <c r="B39" s="8"/>
      <c r="C39" s="8"/>
      <c r="D39" s="8"/>
      <c r="E39" s="8"/>
      <c r="F39" s="72" t="s">
        <v>97</v>
      </c>
      <c r="G39" s="81"/>
      <c r="H39" s="82"/>
      <c r="I39" s="83">
        <f>I37+I38</f>
        <v>140253.4194</v>
      </c>
    </row>
    <row r="40" spans="1:9" ht="13.5" thickBot="1">
      <c r="A40" s="8"/>
      <c r="B40" s="8"/>
      <c r="C40" s="8"/>
      <c r="D40" s="8"/>
      <c r="E40" s="8"/>
      <c r="F40" s="84" t="s">
        <v>99</v>
      </c>
      <c r="G40" s="85"/>
      <c r="H40" s="86"/>
      <c r="I40" s="87">
        <v>21036.9</v>
      </c>
    </row>
    <row r="41" spans="1:9" ht="12.75">
      <c r="A41" s="8"/>
      <c r="B41" s="8"/>
      <c r="C41" s="8"/>
      <c r="D41" s="8"/>
      <c r="E41" s="8"/>
      <c r="F41" s="88" t="s">
        <v>97</v>
      </c>
      <c r="G41" s="89"/>
      <c r="H41" s="90"/>
      <c r="I41" s="91">
        <f>I39+I40</f>
        <v>161290.3194</v>
      </c>
    </row>
    <row r="42" spans="1:9" ht="13.5" thickBot="1">
      <c r="A42" s="8"/>
      <c r="B42" s="8"/>
      <c r="C42" s="8"/>
      <c r="D42" s="8"/>
      <c r="E42" s="8"/>
      <c r="F42" s="84" t="s">
        <v>100</v>
      </c>
      <c r="G42" s="92">
        <v>0.24</v>
      </c>
      <c r="H42" s="93"/>
      <c r="I42" s="87">
        <f>I41*0.24</f>
        <v>38709.676656</v>
      </c>
    </row>
    <row r="43" spans="1:9" ht="13.5" thickBot="1">
      <c r="A43" s="8" t="s">
        <v>101</v>
      </c>
      <c r="B43" s="8"/>
      <c r="C43" s="8"/>
      <c r="D43" s="8"/>
      <c r="E43" s="8"/>
      <c r="F43" s="94" t="s">
        <v>102</v>
      </c>
      <c r="G43" s="95"/>
      <c r="H43" s="96"/>
      <c r="I43" s="97">
        <f>I42+I41</f>
        <v>199999.996056</v>
      </c>
    </row>
    <row r="44" spans="1:9" ht="12.75">
      <c r="A44" s="8"/>
      <c r="B44" s="8"/>
      <c r="C44" s="8"/>
      <c r="D44" s="8"/>
      <c r="E44" s="8"/>
      <c r="F44" s="8"/>
      <c r="G44" s="98"/>
      <c r="H44" s="99"/>
      <c r="I44" s="100"/>
    </row>
    <row r="45" spans="1:9" ht="13.5" thickBot="1">
      <c r="A45" s="101"/>
      <c r="B45" s="101"/>
      <c r="C45" s="101"/>
      <c r="D45" s="8"/>
      <c r="E45" s="8"/>
      <c r="F45" s="8"/>
      <c r="G45" s="102" t="s">
        <v>103</v>
      </c>
      <c r="H45" s="103">
        <v>42569</v>
      </c>
      <c r="I45" s="101"/>
    </row>
    <row r="46" spans="1:9" ht="12.75">
      <c r="A46" s="101"/>
      <c r="B46" s="101"/>
      <c r="C46" s="8"/>
      <c r="D46" s="104" t="s">
        <v>104</v>
      </c>
      <c r="E46" s="105"/>
      <c r="F46" s="105"/>
      <c r="G46" s="101"/>
      <c r="H46" s="101"/>
      <c r="I46" s="101"/>
    </row>
    <row r="47" spans="1:9" ht="12.75">
      <c r="A47" s="106"/>
      <c r="B47" s="107" t="s">
        <v>105</v>
      </c>
      <c r="C47" s="108"/>
      <c r="D47" s="109" t="s">
        <v>106</v>
      </c>
      <c r="E47" s="105"/>
      <c r="F47" s="105"/>
      <c r="G47" s="110"/>
      <c r="H47" s="111" t="s">
        <v>107</v>
      </c>
      <c r="I47" s="112"/>
    </row>
    <row r="48" spans="1:9" ht="12.75">
      <c r="A48" s="8"/>
      <c r="B48" s="107" t="s">
        <v>108</v>
      </c>
      <c r="C48" s="108"/>
      <c r="D48" s="109" t="s">
        <v>109</v>
      </c>
      <c r="E48" s="105"/>
      <c r="F48" s="105"/>
      <c r="G48" s="113"/>
      <c r="H48" s="113"/>
      <c r="I48" s="113"/>
    </row>
    <row r="49" spans="1:9" ht="12.75">
      <c r="A49" s="106"/>
      <c r="B49" s="114"/>
      <c r="C49" s="115"/>
      <c r="D49" s="110"/>
      <c r="E49" s="111"/>
      <c r="F49" s="113"/>
      <c r="G49" s="113"/>
      <c r="H49" s="113"/>
      <c r="I49" s="113"/>
    </row>
    <row r="50" spans="1:9" ht="12.75">
      <c r="A50" s="8"/>
      <c r="B50" s="107" t="s">
        <v>110</v>
      </c>
      <c r="C50" s="108"/>
      <c r="D50" s="109" t="s">
        <v>111</v>
      </c>
      <c r="E50" s="105"/>
      <c r="F50" s="105"/>
      <c r="G50" s="116" t="s">
        <v>112</v>
      </c>
      <c r="H50" s="117"/>
      <c r="I50" s="117"/>
    </row>
    <row r="51" spans="1:9" ht="12.75">
      <c r="A51" s="8"/>
      <c r="B51" s="107" t="s">
        <v>113</v>
      </c>
      <c r="C51" s="108"/>
      <c r="D51" s="109" t="s">
        <v>114</v>
      </c>
      <c r="E51" s="105"/>
      <c r="F51" s="105"/>
      <c r="G51" s="116" t="s">
        <v>114</v>
      </c>
      <c r="H51" s="117"/>
      <c r="I51" s="117"/>
    </row>
    <row r="52" spans="1:9" ht="12.75">
      <c r="A52" s="8"/>
      <c r="B52" s="118"/>
      <c r="C52" s="8"/>
      <c r="D52" s="8"/>
      <c r="E52" s="118"/>
      <c r="F52" s="118"/>
      <c r="G52" s="118"/>
      <c r="H52" s="11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114"/>
      <c r="I54" s="8"/>
    </row>
  </sheetData>
  <mergeCells count="18">
    <mergeCell ref="D50:F50"/>
    <mergeCell ref="G50:I50"/>
    <mergeCell ref="D51:F51"/>
    <mergeCell ref="G51:I51"/>
    <mergeCell ref="H13:I13"/>
    <mergeCell ref="D46:F46"/>
    <mergeCell ref="D47:F47"/>
    <mergeCell ref="D48:F48"/>
    <mergeCell ref="F3:I6"/>
    <mergeCell ref="H7:I7"/>
    <mergeCell ref="A11:I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5" right="0.75" top="1" bottom="1" header="0.5" footer="0.5"/>
  <pageSetup orientation="portrait" paperSize="9"/>
  <legacyDrawing r:id="rId2"/>
  <oleObjects>
    <oleObject progId="Word.Picture.8" shapeId="4719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stauroula</dc:creator>
  <cp:keywords/>
  <dc:description/>
  <cp:lastModifiedBy>stauroula</cp:lastModifiedBy>
  <dcterms:created xsi:type="dcterms:W3CDTF">2016-09-09T07:41:12Z</dcterms:created>
  <dcterms:modified xsi:type="dcterms:W3CDTF">2016-09-09T07:44:09Z</dcterms:modified>
  <cp:category/>
  <cp:version/>
  <cp:contentType/>
  <cp:contentStatus/>
</cp:coreProperties>
</file>