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ΠΡΟΥΠΟΛΟΓΙΣΜΟΣ ΚΟΠΗΣ ΧΟΡΤΩΝ" sheetId="1" r:id="rId1"/>
  </sheets>
  <definedNames>
    <definedName name="_xlnm.Print_Titles" localSheetId="0">'ΠΡΟΥΠΟΛΟΓΙΣΜΟΣ ΚΟΠΗΣ ΧΟΡΤΩΝ'!$9:$10</definedName>
  </definedNames>
  <calcPr fullCalcOnLoad="1"/>
</workbook>
</file>

<file path=xl/comments1.xml><?xml version="1.0" encoding="utf-8"?>
<comments xmlns="http://schemas.openxmlformats.org/spreadsheetml/2006/main">
  <authors>
    <author>e</author>
  </authors>
  <commentList>
    <comment ref="F26" authorId="0">
      <text>
        <r>
          <rPr>
            <b/>
            <sz val="8"/>
            <rFont val="Tahoma"/>
            <family val="0"/>
          </rPr>
          <t>e:</t>
        </r>
        <r>
          <rPr>
            <sz val="8"/>
            <rFont val="Tahoma"/>
            <family val="0"/>
          </rPr>
          <t xml:space="preserve">
60km*1,5m=90ΣΤΡ</t>
        </r>
      </text>
    </comment>
    <comment ref="F19" authorId="0">
      <text>
        <r>
          <rPr>
            <b/>
            <sz val="8"/>
            <rFont val="Tahoma"/>
            <family val="0"/>
          </rPr>
          <t>e:</t>
        </r>
        <r>
          <rPr>
            <sz val="8"/>
            <rFont val="Tahoma"/>
            <family val="0"/>
          </rPr>
          <t xml:space="preserve">
500km*1,5=750στρ</t>
        </r>
      </text>
    </comment>
    <comment ref="F18" authorId="0">
      <text>
        <r>
          <rPr>
            <b/>
            <sz val="8"/>
            <rFont val="Tahoma"/>
            <family val="0"/>
          </rPr>
          <t>e:</t>
        </r>
        <r>
          <rPr>
            <sz val="8"/>
            <rFont val="Tahoma"/>
            <family val="0"/>
          </rPr>
          <t xml:space="preserve">
60km*1,5m=90στρ.</t>
        </r>
      </text>
    </comment>
    <comment ref="F24" authorId="0">
      <text>
        <r>
          <rPr>
            <b/>
            <sz val="8"/>
            <rFont val="Tahoma"/>
            <family val="0"/>
          </rPr>
          <t>e:</t>
        </r>
        <r>
          <rPr>
            <sz val="8"/>
            <rFont val="Tahoma"/>
            <family val="0"/>
          </rPr>
          <t xml:space="preserve">
500km*1,5=750στρ</t>
        </r>
      </text>
    </comment>
    <comment ref="F25" authorId="0">
      <text>
        <r>
          <rPr>
            <b/>
            <sz val="8"/>
            <rFont val="Tahoma"/>
            <family val="0"/>
          </rPr>
          <t>e:</t>
        </r>
        <r>
          <rPr>
            <sz val="8"/>
            <rFont val="Tahoma"/>
            <family val="0"/>
          </rPr>
          <t xml:space="preserve">
500km*1,5=750στρ</t>
        </r>
      </text>
    </comment>
    <comment ref="F21" authorId="0">
      <text>
        <r>
          <rPr>
            <b/>
            <sz val="8"/>
            <rFont val="Tahoma"/>
            <family val="0"/>
          </rPr>
          <t>e:</t>
        </r>
        <r>
          <rPr>
            <sz val="8"/>
            <rFont val="Tahoma"/>
            <family val="0"/>
          </rPr>
          <t xml:space="preserve">
60km*1,5m=90ΣΤΡ</t>
        </r>
      </text>
    </comment>
    <comment ref="F17" authorId="0">
      <text>
        <r>
          <rPr>
            <b/>
            <sz val="8"/>
            <rFont val="Tahoma"/>
            <family val="0"/>
          </rPr>
          <t>e:</t>
        </r>
        <r>
          <rPr>
            <sz val="8"/>
            <rFont val="Tahoma"/>
            <family val="0"/>
          </rPr>
          <t xml:space="preserve">
100km*1,5m=90στρ.</t>
        </r>
      </text>
    </comment>
    <comment ref="F20" authorId="0">
      <text>
        <r>
          <rPr>
            <b/>
            <sz val="8"/>
            <rFont val="Tahoma"/>
            <family val="0"/>
          </rPr>
          <t>e:</t>
        </r>
        <r>
          <rPr>
            <sz val="8"/>
            <rFont val="Tahoma"/>
            <family val="0"/>
          </rPr>
          <t xml:space="preserve">
500km*1,5=750στρ</t>
        </r>
      </text>
    </comment>
  </commentList>
</comments>
</file>

<file path=xl/sharedStrings.xml><?xml version="1.0" encoding="utf-8"?>
<sst xmlns="http://schemas.openxmlformats.org/spreadsheetml/2006/main" count="85" uniqueCount="72">
  <si>
    <t>ΕΡΓΟ :</t>
  </si>
  <si>
    <t>α/α</t>
  </si>
  <si>
    <t>α/α      Τιμολογ.</t>
  </si>
  <si>
    <t>Είδος εργασίας</t>
  </si>
  <si>
    <t xml:space="preserve">Άρθρο </t>
  </si>
  <si>
    <t>Αναθεώρησης</t>
  </si>
  <si>
    <t>Ποσότητα</t>
  </si>
  <si>
    <t>Τιμή Μονάδας</t>
  </si>
  <si>
    <t>Μερική</t>
  </si>
  <si>
    <t>Ολική</t>
  </si>
  <si>
    <t>Δαπάνη</t>
  </si>
  <si>
    <t xml:space="preserve"> ΓΕ &amp; ΟΕ 18,00%</t>
  </si>
  <si>
    <t xml:space="preserve"> Μερικό Σύνολο</t>
  </si>
  <si>
    <t xml:space="preserve"> Σύνολο Δαπανών</t>
  </si>
  <si>
    <t xml:space="preserve"> Άθροισμα δαπάνης κατά τη μελέτη</t>
  </si>
  <si>
    <t xml:space="preserve"> Απρόβλεπτα 15%</t>
  </si>
  <si>
    <t>Σύνολο Σ1</t>
  </si>
  <si>
    <t>Αναθεώρηση</t>
  </si>
  <si>
    <t xml:space="preserve"> ΦΠΑ 23,00%</t>
  </si>
  <si>
    <t>ΣΤ4</t>
  </si>
  <si>
    <t>ΣΤ 6.3.3</t>
  </si>
  <si>
    <t>Βοτάνισμα με βενζινοκίνητο χορτοκοπτικό μηχάνημα πεζού χειριστή σε διαχωριστικές νησίδες και ερείσματα οδικών αξόνων</t>
  </si>
  <si>
    <t>ΠΡΣ 5371</t>
  </si>
  <si>
    <t>στρ.</t>
  </si>
  <si>
    <t>ΣΤ 6.5</t>
  </si>
  <si>
    <t xml:space="preserve">Κοπή και απομάκρυνση ξυλωδών φυτών με μηχανήματα και εργάτες   </t>
  </si>
  <si>
    <t>ΣΥΝΟΛΟ</t>
  </si>
  <si>
    <t>ΣΤ 6.4</t>
  </si>
  <si>
    <t>Βοτάνισμα με αυτοκινούμενο μηχάνημα</t>
  </si>
  <si>
    <t>ΠΕΡΙΦΕΡΕΙΑ ΔΥΤΙΚΗΣ ΜΑΚΕΔΟΝΙΑΣ</t>
  </si>
  <si>
    <t>Δ/ΝΣΗ ΤΕΧΝΙΚΩΝ ΕΡΓΩΝ (ΕΔΡΑ)</t>
  </si>
  <si>
    <t>ΤΜΗΜΑ ΣΥΓΚΟΙΝΩΝΙΑΚΩΝ ΕΡΓΩΝ</t>
  </si>
  <si>
    <t>Μονάδα</t>
  </si>
  <si>
    <t>ΣΤ6</t>
  </si>
  <si>
    <t xml:space="preserve">ΣΥΝΤΗΡΗΣΗ ΠΡΑΣΙΝΟΥ </t>
  </si>
  <si>
    <t>ΚΛΑΔΕΜΑ ΦΥΤΩΝ</t>
  </si>
  <si>
    <t>ΣΤ4.1.2</t>
  </si>
  <si>
    <t>Ανανέωση κόμης  δένδρων ύψους  μέχρι 4 m</t>
  </si>
  <si>
    <t>ΠΡΣ 5354</t>
  </si>
  <si>
    <t>τεμ</t>
  </si>
  <si>
    <t>ΣΤ4.2.1</t>
  </si>
  <si>
    <t>Ανανέωση κόμης ή κοπή δένδρων ύψους  από 4 μέχρι 8 m</t>
  </si>
  <si>
    <t>ΣΤ4.3.2</t>
  </si>
  <si>
    <t>Μεγάλων δένδρων, ύψους 8 - 12 m σε νησίδες, ερείσματα κλπ.</t>
  </si>
  <si>
    <t>ΒΟΤΑΝΙΣΜΑ ΧΩΡΟΥ ΦΥΤΩΝ ΓΙΑ ΤΗΝ ΚΑΤΑΠΟΛΕΜΗΣΗ ΤΩΝ ΖΙΖΑΝΙΩΝ</t>
  </si>
  <si>
    <t>ΣΤ8</t>
  </si>
  <si>
    <t>ΚΑΘΑΡΙΣΜΟΙ</t>
  </si>
  <si>
    <t>Καθαρισμός χώρου φυτών σε διαχωριστικές νησίδες και ερείσματα οδικών αξόνων</t>
  </si>
  <si>
    <t>ΠΡΣ 5390</t>
  </si>
  <si>
    <t>Ν.ΣΤ 6.3.3</t>
  </si>
  <si>
    <t>Επανάληψη εργασίας βοτανίσματος με βενζινοκίνητο χορτοκοπτικό μηχάνημα πεζού χειριστή σε διαχωριστικές νησίδες και ερείσματα οδικών αξόνων</t>
  </si>
  <si>
    <t>Ν.ΣΤ 6.4</t>
  </si>
  <si>
    <t>Επανάληψη εργασίας βοτανίσματος με αυτοκινούμενο μηχάνημα</t>
  </si>
  <si>
    <t xml:space="preserve"> Συνολική Δαπάνη με ΦΠΑ</t>
  </si>
  <si>
    <t xml:space="preserve">ΚΟΠΗ - ΚΑΘΑΡΙΣΜΟΣ ΒΛΑΣΤΗΣΗΣ ΕΡΕΙΣΜΑΤΩΝ ΚΑΙ ΝΗΣΙΔΩΝ ΣΤΟ </t>
  </si>
  <si>
    <t>ΠΡΟΫΠΟΛΟΓΙΣΜΟΣ ΜΕΛΕΤΗΣ:</t>
  </si>
  <si>
    <t>ΓΕΝ. Δ/ΝΣΗ ΑΝΑΠΤ. ΠΡ/ΣΜΟΥ ΠΕΡΙΒ. &amp; ΥΠΟΔΟΜΩΝ</t>
  </si>
  <si>
    <t xml:space="preserve">ΕΘΝΙΚΟ ΟΔΙΚΟ ΔΙΚΤΥΟ ΑΡΜΟΔΙΟΤΗΤΑΣ ΣΥΝΤΗΡΗΣΗΣ ΤΗΣ </t>
  </si>
  <si>
    <t>Δ.Τ.Ε. (ΕΔΡΑΣ) /Π.Δ.Μ.</t>
  </si>
  <si>
    <t>ΣΤ 8.1.2</t>
  </si>
  <si>
    <t>ΣΥΝΤΑΧΘΗΚΕ</t>
  </si>
  <si>
    <t>ΘΕΩΡΗΘΗΚΕ</t>
  </si>
  <si>
    <t xml:space="preserve">ΑΝΑΓΝΩΣΤΟΥ ΚΩΝΣΤΑΝΤΙΝΟΣ </t>
  </si>
  <si>
    <t>Μηχανολόγος Μηχ/κος με Δ΄β.</t>
  </si>
  <si>
    <t>Τοπογραφος Μηχ. με Β΄β</t>
  </si>
  <si>
    <t>Πολιτικός Μηχ/κος με Β' Βαθμό</t>
  </si>
  <si>
    <t xml:space="preserve"> Η ΑΝ. ΠΡΟΪΣΤΑΜΕΝΗ Τ.Σ.Ε.</t>
  </si>
  <si>
    <t xml:space="preserve"> Ο ΑΝ. Δ/ΝΤΗΣ Δ.Τ.Ε.(έδρα)</t>
  </si>
  <si>
    <t xml:space="preserve">                  ΕΛΕΓΧΘΗΚΕ</t>
  </si>
  <si>
    <t xml:space="preserve">             KΟΥΖΙΑΚΗΣ ΓΙΩΡΓΟΣ                                      ΧΑΡΑΛΑΜΠΙΔΟΥ ΜΑΡΙΑ</t>
  </si>
  <si>
    <t xml:space="preserve">          ΚΟΖΑΝΗ   30 - 10 - 2015                                             ΚΟΖΑΝΗ   30 - 10 - 2015</t>
  </si>
  <si>
    <t>ΚΟΖΑΝΗ   30 - 10 - 2015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</si>
</sst>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+"/>
    <numFmt numFmtId="165" formatCode="0.0%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#,##0.00\ "/>
  </numFmts>
  <fonts count="27">
    <font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10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/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33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33" applyNumberFormat="1" applyFont="1" applyBorder="1" applyAlignment="1">
      <alignment horizontal="left" wrapText="1"/>
      <protection/>
    </xf>
    <xf numFmtId="4" fontId="2" fillId="0" borderId="0" xfId="33" applyNumberFormat="1" applyFont="1" applyBorder="1">
      <alignment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top"/>
    </xf>
    <xf numFmtId="0" fontId="2" fillId="0" borderId="0" xfId="33" applyNumberFormat="1" applyFont="1" applyBorder="1" applyAlignment="1">
      <alignment/>
      <protection/>
    </xf>
    <xf numFmtId="0" fontId="2" fillId="0" borderId="0" xfId="33" applyNumberFormat="1" applyFont="1" applyFill="1" applyBorder="1" applyAlignment="1">
      <alignment horizontal="left"/>
      <protection/>
    </xf>
    <xf numFmtId="0" fontId="2" fillId="0" borderId="0" xfId="33" applyNumberFormat="1" applyFont="1" applyFill="1" applyBorder="1" applyAlignment="1">
      <alignment horizontal="left" wrapText="1"/>
      <protection/>
    </xf>
    <xf numFmtId="0" fontId="2" fillId="0" borderId="0" xfId="33" applyNumberFormat="1" applyFont="1" applyFill="1" applyBorder="1" applyAlignment="1">
      <alignment/>
      <protection/>
    </xf>
    <xf numFmtId="0" fontId="6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33" applyFont="1" applyBorder="1">
      <alignment/>
      <protection/>
    </xf>
    <xf numFmtId="4" fontId="7" fillId="0" borderId="0" xfId="33" applyNumberFormat="1" applyFont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33" applyNumberFormat="1" applyFont="1" applyBorder="1" applyAlignment="1">
      <alignment horizontal="center"/>
      <protection/>
    </xf>
    <xf numFmtId="4" fontId="8" fillId="0" borderId="0" xfId="33" applyNumberFormat="1" applyFont="1" applyBorder="1" applyAlignment="1">
      <alignment horizontal="left"/>
      <protection/>
    </xf>
    <xf numFmtId="0" fontId="8" fillId="0" borderId="0" xfId="0" applyFont="1" applyBorder="1" applyAlignment="1">
      <alignment/>
    </xf>
    <xf numFmtId="0" fontId="7" fillId="0" borderId="0" xfId="33" applyNumberFormat="1" applyFont="1" applyBorder="1" applyAlignment="1">
      <alignment horizontal="center"/>
      <protection/>
    </xf>
    <xf numFmtId="0" fontId="8" fillId="0" borderId="0" xfId="33" applyNumberFormat="1" applyFont="1" applyBorder="1" applyAlignment="1">
      <alignment horizontal="left" wrapText="1"/>
      <protection/>
    </xf>
    <xf numFmtId="3" fontId="7" fillId="0" borderId="0" xfId="33" applyNumberFormat="1" applyFont="1" applyBorder="1" applyAlignment="1">
      <alignment horizontal="left"/>
      <protection/>
    </xf>
    <xf numFmtId="8" fontId="7" fillId="0" borderId="0" xfId="0" applyNumberFormat="1" applyFont="1" applyBorder="1" applyAlignment="1">
      <alignment/>
    </xf>
    <xf numFmtId="0" fontId="8" fillId="0" borderId="0" xfId="0" applyFont="1" applyAlignment="1">
      <alignment vertical="center" wrapText="1"/>
    </xf>
    <xf numFmtId="0" fontId="8" fillId="0" borderId="10" xfId="33" applyNumberFormat="1" applyFont="1" applyBorder="1" applyAlignment="1">
      <alignment horizontal="center"/>
      <protection/>
    </xf>
    <xf numFmtId="0" fontId="7" fillId="0" borderId="10" xfId="33" applyNumberFormat="1" applyFont="1" applyBorder="1" applyAlignment="1">
      <alignment horizontal="left" wrapText="1"/>
      <protection/>
    </xf>
    <xf numFmtId="0" fontId="8" fillId="0" borderId="11" xfId="0" applyFont="1" applyBorder="1" applyAlignment="1">
      <alignment horizontal="center"/>
    </xf>
    <xf numFmtId="0" fontId="8" fillId="0" borderId="12" xfId="33" applyNumberFormat="1" applyFont="1" applyFill="1" applyBorder="1" applyAlignment="1">
      <alignment horizontal="center"/>
      <protection/>
    </xf>
    <xf numFmtId="0" fontId="7" fillId="0" borderId="12" xfId="33" applyNumberFormat="1" applyFont="1" applyFill="1" applyBorder="1" applyAlignment="1">
      <alignment horizontal="center"/>
      <protection/>
    </xf>
    <xf numFmtId="0" fontId="7" fillId="0" borderId="12" xfId="33" applyNumberFormat="1" applyFont="1" applyFill="1" applyBorder="1" applyAlignment="1">
      <alignment horizontal="left" wrapText="1"/>
      <protection/>
    </xf>
    <xf numFmtId="0" fontId="8" fillId="0" borderId="12" xfId="33" applyNumberFormat="1" applyFont="1" applyFill="1" applyBorder="1" applyAlignment="1">
      <alignment horizontal="center" wrapText="1"/>
      <protection/>
    </xf>
    <xf numFmtId="0" fontId="8" fillId="0" borderId="13" xfId="0" applyFont="1" applyFill="1" applyBorder="1" applyAlignment="1">
      <alignment/>
    </xf>
    <xf numFmtId="4" fontId="8" fillId="0" borderId="12" xfId="33" applyNumberFormat="1" applyFont="1" applyFill="1" applyBorder="1" applyAlignment="1">
      <alignment horizontal="right"/>
      <protection/>
    </xf>
    <xf numFmtId="0" fontId="8" fillId="0" borderId="12" xfId="0" applyFont="1" applyFill="1" applyBorder="1" applyAlignment="1">
      <alignment vertical="top"/>
    </xf>
    <xf numFmtId="0" fontId="8" fillId="0" borderId="10" xfId="0" applyFont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justify" vertical="center" wrapText="1"/>
    </xf>
    <xf numFmtId="170" fontId="8" fillId="0" borderId="12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8" fillId="0" borderId="0" xfId="33" applyNumberFormat="1" applyFont="1" applyFill="1" applyBorder="1" applyAlignment="1">
      <alignment horizontal="center"/>
      <protection/>
    </xf>
    <xf numFmtId="0" fontId="8" fillId="0" borderId="0" xfId="33" applyNumberFormat="1" applyFont="1" applyFill="1" applyBorder="1" applyAlignment="1">
      <alignment horizontal="left"/>
      <protection/>
    </xf>
    <xf numFmtId="0" fontId="8" fillId="0" borderId="0" xfId="33" applyNumberFormat="1" applyFont="1" applyFill="1" applyBorder="1" applyAlignment="1">
      <alignment horizontal="left" wrapText="1"/>
      <protection/>
    </xf>
    <xf numFmtId="4" fontId="8" fillId="0" borderId="0" xfId="33" applyNumberFormat="1" applyFont="1" applyFill="1" applyBorder="1">
      <alignment/>
      <protection/>
    </xf>
    <xf numFmtId="0" fontId="8" fillId="0" borderId="0" xfId="0" applyFont="1" applyFill="1" applyAlignment="1">
      <alignment/>
    </xf>
    <xf numFmtId="4" fontId="7" fillId="9" borderId="14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4" xfId="0" applyNumberFormat="1" applyFont="1" applyBorder="1" applyAlignment="1" applyProtection="1">
      <alignment horizontal="right" vertical="center" wrapText="1"/>
      <protection locked="0"/>
    </xf>
    <xf numFmtId="0" fontId="8" fillId="0" borderId="0" xfId="33" applyNumberFormat="1" applyFont="1" applyFill="1" applyBorder="1" applyAlignment="1">
      <alignment/>
      <protection/>
    </xf>
    <xf numFmtId="0" fontId="2" fillId="0" borderId="0" xfId="33" applyNumberFormat="1" applyFont="1" applyFill="1" applyBorder="1" applyAlignment="1">
      <alignment horizontal="center"/>
      <protection/>
    </xf>
    <xf numFmtId="4" fontId="2" fillId="0" borderId="0" xfId="33" applyNumberFormat="1" applyFont="1" applyFill="1" applyBorder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33" applyNumberFormat="1" applyFont="1" applyBorder="1" applyAlignment="1">
      <alignment horizontal="center"/>
      <protection/>
    </xf>
    <xf numFmtId="0" fontId="2" fillId="0" borderId="0" xfId="33" applyNumberFormat="1" applyFont="1" applyBorder="1" applyAlignment="1">
      <alignment horizontal="left" wrapText="1"/>
      <protection/>
    </xf>
    <xf numFmtId="0" fontId="2" fillId="0" borderId="0" xfId="33" applyNumberFormat="1" applyFont="1" applyBorder="1" applyAlignment="1">
      <alignment/>
      <protection/>
    </xf>
    <xf numFmtId="4" fontId="2" fillId="0" borderId="0" xfId="33" applyNumberFormat="1" applyFont="1" applyBorder="1">
      <alignment/>
      <protection/>
    </xf>
    <xf numFmtId="0" fontId="8" fillId="0" borderId="0" xfId="33" applyNumberFormat="1" applyFont="1" applyBorder="1" applyAlignment="1">
      <alignment horizontal="center" wrapText="1"/>
      <protection/>
    </xf>
    <xf numFmtId="0" fontId="7" fillId="21" borderId="15" xfId="33" applyNumberFormat="1" applyFont="1" applyFill="1" applyBorder="1" applyAlignment="1">
      <alignment horizontal="center" vertical="center" wrapText="1"/>
      <protection/>
    </xf>
    <xf numFmtId="0" fontId="8" fillId="0" borderId="16" xfId="0" applyFont="1" applyBorder="1" applyAlignment="1">
      <alignment/>
    </xf>
    <xf numFmtId="0" fontId="8" fillId="0" borderId="17" xfId="0" applyFont="1" applyFill="1" applyBorder="1" applyAlignment="1">
      <alignment vertical="top"/>
    </xf>
    <xf numFmtId="0" fontId="8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justify" vertical="center" wrapText="1"/>
    </xf>
    <xf numFmtId="4" fontId="8" fillId="0" borderId="18" xfId="33" applyNumberFormat="1" applyFont="1" applyFill="1" applyBorder="1" applyAlignment="1">
      <alignment horizontal="right"/>
      <protection/>
    </xf>
    <xf numFmtId="4" fontId="7" fillId="0" borderId="18" xfId="0" applyNumberFormat="1" applyFont="1" applyFill="1" applyBorder="1" applyAlignment="1">
      <alignment vertical="top"/>
    </xf>
    <xf numFmtId="0" fontId="8" fillId="0" borderId="19" xfId="0" applyFont="1" applyFill="1" applyBorder="1" applyAlignment="1">
      <alignment vertical="top"/>
    </xf>
    <xf numFmtId="0" fontId="8" fillId="0" borderId="0" xfId="33" applyNumberFormat="1" applyFont="1" applyBorder="1" applyAlignment="1">
      <alignment/>
      <protection/>
    </xf>
    <xf numFmtId="0" fontId="8" fillId="0" borderId="0" xfId="33" applyNumberFormat="1" applyFont="1" applyBorder="1" applyAlignment="1">
      <alignment wrapText="1"/>
      <protection/>
    </xf>
    <xf numFmtId="0" fontId="7" fillId="21" borderId="20" xfId="33" applyNumberFormat="1" applyFont="1" applyFill="1" applyBorder="1" applyAlignment="1">
      <alignment horizontal="center" vertical="center" wrapText="1"/>
      <protection/>
    </xf>
    <xf numFmtId="0" fontId="7" fillId="21" borderId="20" xfId="0" applyFont="1" applyFill="1" applyBorder="1" applyAlignment="1">
      <alignment horizontal="center" vertical="center" wrapText="1"/>
    </xf>
    <xf numFmtId="0" fontId="7" fillId="21" borderId="21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vertical="center"/>
    </xf>
    <xf numFmtId="4" fontId="8" fillId="0" borderId="12" xfId="33" applyNumberFormat="1" applyFont="1" applyFill="1" applyBorder="1" applyAlignment="1">
      <alignment horizontal="right" vertical="center"/>
      <protection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70" fontId="8" fillId="0" borderId="18" xfId="0" applyNumberFormat="1" applyFont="1" applyFill="1" applyBorder="1" applyAlignment="1">
      <alignment horizontal="right" vertical="center"/>
    </xf>
    <xf numFmtId="0" fontId="7" fillId="0" borderId="0" xfId="33" applyNumberFormat="1" applyFont="1" applyFill="1" applyBorder="1" applyAlignment="1">
      <alignment vertical="center"/>
      <protection/>
    </xf>
    <xf numFmtId="0" fontId="8" fillId="0" borderId="0" xfId="33" applyNumberFormat="1" applyFont="1" applyFill="1" applyBorder="1" applyAlignment="1">
      <alignment horizontal="center" vertical="center"/>
      <protection/>
    </xf>
    <xf numFmtId="0" fontId="8" fillId="0" borderId="22" xfId="33" applyNumberFormat="1" applyFont="1" applyFill="1" applyBorder="1" applyAlignment="1">
      <alignment horizontal="center" vertical="center"/>
      <protection/>
    </xf>
    <xf numFmtId="0" fontId="8" fillId="0" borderId="23" xfId="33" applyNumberFormat="1" applyFont="1" applyFill="1" applyBorder="1" applyAlignment="1">
      <alignment horizontal="center" vertical="center"/>
      <protection/>
    </xf>
    <xf numFmtId="0" fontId="8" fillId="0" borderId="24" xfId="33" applyNumberFormat="1" applyFont="1" applyFill="1" applyBorder="1" applyAlignment="1">
      <alignment horizontal="center" vertical="center"/>
      <protection/>
    </xf>
    <xf numFmtId="0" fontId="2" fillId="0" borderId="0" xfId="33" applyNumberFormat="1" applyFont="1" applyFill="1" applyBorder="1" applyAlignment="1">
      <alignment horizontal="center" vertical="center"/>
      <protection/>
    </xf>
    <xf numFmtId="0" fontId="2" fillId="0" borderId="0" xfId="33" applyNumberFormat="1" applyFont="1" applyFill="1" applyBorder="1" applyAlignment="1">
      <alignment horizontal="center" vertical="center"/>
      <protection/>
    </xf>
    <xf numFmtId="0" fontId="7" fillId="9" borderId="2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/>
    </xf>
    <xf numFmtId="0" fontId="8" fillId="0" borderId="0" xfId="33" applyNumberFormat="1" applyFont="1" applyFill="1" applyBorder="1" applyAlignment="1">
      <alignment horizontal="left" shrinkToFit="1"/>
      <protection/>
    </xf>
    <xf numFmtId="4" fontId="2" fillId="0" borderId="0" xfId="33" applyNumberFormat="1" applyFont="1" applyFill="1" applyBorder="1" applyAlignment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33" applyNumberFormat="1" applyFont="1" applyFill="1" applyBorder="1" applyAlignment="1">
      <alignment/>
      <protection/>
    </xf>
    <xf numFmtId="0" fontId="0" fillId="0" borderId="0" xfId="0" applyAlignment="1">
      <alignment/>
    </xf>
    <xf numFmtId="0" fontId="2" fillId="0" borderId="0" xfId="33" applyNumberFormat="1" applyFont="1" applyFill="1" applyBorder="1" applyAlignment="1">
      <alignment horizontal="left" shrinkToFit="1"/>
      <protection/>
    </xf>
    <xf numFmtId="0" fontId="2" fillId="0" borderId="0" xfId="33" applyNumberFormat="1" applyFont="1" applyFill="1" applyBorder="1" applyAlignment="1">
      <alignment horizontal="center"/>
      <protection/>
    </xf>
    <xf numFmtId="4" fontId="2" fillId="0" borderId="0" xfId="33" applyNumberFormat="1" applyFont="1" applyFill="1" applyBorder="1" applyAlignment="1">
      <alignment horizontal="left"/>
      <protection/>
    </xf>
    <xf numFmtId="0" fontId="2" fillId="0" borderId="0" xfId="33" applyNumberFormat="1" applyFont="1" applyFill="1" applyBorder="1" applyAlignment="1">
      <alignment horizontal="left"/>
      <protection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21" borderId="15" xfId="33" applyNumberFormat="1" applyFont="1" applyFill="1" applyBorder="1" applyAlignment="1">
      <alignment horizontal="center" vertical="center" wrapText="1"/>
      <protection/>
    </xf>
    <xf numFmtId="0" fontId="8" fillId="0" borderId="20" xfId="0" applyFont="1" applyBorder="1" applyAlignment="1">
      <alignment horizontal="center" vertical="center" wrapText="1"/>
    </xf>
    <xf numFmtId="4" fontId="7" fillId="21" borderId="15" xfId="33" applyNumberFormat="1" applyFont="1" applyFill="1" applyBorder="1" applyAlignment="1">
      <alignment horizontal="center" vertical="center" wrapText="1"/>
      <protection/>
    </xf>
    <xf numFmtId="4" fontId="7" fillId="21" borderId="20" xfId="33" applyNumberFormat="1" applyFont="1" applyFill="1" applyBorder="1" applyAlignment="1">
      <alignment horizontal="center" vertical="center" wrapText="1"/>
      <protection/>
    </xf>
    <xf numFmtId="0" fontId="7" fillId="21" borderId="15" xfId="0" applyFont="1" applyFill="1" applyBorder="1" applyAlignment="1">
      <alignment horizontal="center" vertical="center" wrapText="1"/>
    </xf>
    <xf numFmtId="0" fontId="7" fillId="21" borderId="26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 applyProtection="1">
      <alignment horizontal="left" vertical="center" wrapText="1"/>
      <protection locked="0"/>
    </xf>
    <xf numFmtId="0" fontId="7" fillId="9" borderId="28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Border="1" applyAlignment="1" applyProtection="1">
      <alignment horizontal="left" vertical="center" wrapText="1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33" applyNumberFormat="1" applyFont="1" applyFill="1" applyBorder="1" applyAlignment="1">
      <alignment/>
      <protection/>
    </xf>
    <xf numFmtId="0" fontId="8" fillId="0" borderId="0" xfId="0" applyFont="1" applyBorder="1" applyAlignment="1">
      <alignment/>
    </xf>
    <xf numFmtId="0" fontId="7" fillId="0" borderId="0" xfId="33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8" fillId="21" borderId="20" xfId="0" applyFont="1" applyFill="1" applyBorder="1" applyAlignment="1">
      <alignment horizontal="center" vertical="center" wrapText="1"/>
    </xf>
    <xf numFmtId="0" fontId="7" fillId="21" borderId="29" xfId="33" applyNumberFormat="1" applyFont="1" applyFill="1" applyBorder="1" applyAlignment="1">
      <alignment horizontal="center" vertical="center" wrapText="1"/>
      <protection/>
    </xf>
    <xf numFmtId="0" fontId="7" fillId="21" borderId="30" xfId="33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zoomScalePageLayoutView="0" workbookViewId="0" topLeftCell="A27">
      <selection activeCell="H43" sqref="H43:I43"/>
    </sheetView>
  </sheetViews>
  <sheetFormatPr defaultColWidth="9.140625" defaultRowHeight="12.75"/>
  <cols>
    <col min="1" max="1" width="4.00390625" style="85" customWidth="1"/>
    <col min="2" max="2" width="9.28125" style="2" customWidth="1"/>
    <col min="3" max="3" width="37.57421875" style="4" customWidth="1"/>
    <col min="4" max="4" width="14.28125" style="2" customWidth="1"/>
    <col min="5" max="5" width="9.421875" style="2" customWidth="1"/>
    <col min="6" max="6" width="10.421875" style="3" customWidth="1"/>
    <col min="7" max="7" width="13.140625" style="3" customWidth="1"/>
    <col min="8" max="8" width="12.00390625" style="3" customWidth="1"/>
    <col min="9" max="9" width="14.8515625" style="3" customWidth="1"/>
    <col min="10" max="16384" width="9.140625" style="3" customWidth="1"/>
  </cols>
  <sheetData>
    <row r="1" spans="1:11" ht="12.75">
      <c r="A1" s="79" t="s">
        <v>29</v>
      </c>
      <c r="B1" s="69"/>
      <c r="C1" s="70"/>
      <c r="D1" s="22" t="s">
        <v>0</v>
      </c>
      <c r="E1" s="15" t="s">
        <v>54</v>
      </c>
      <c r="F1" s="16"/>
      <c r="G1" s="16"/>
      <c r="H1" s="16"/>
      <c r="I1" s="19"/>
      <c r="J1" s="13"/>
      <c r="K1" s="13"/>
    </row>
    <row r="2" spans="1:11" ht="12.75">
      <c r="A2" s="113" t="s">
        <v>56</v>
      </c>
      <c r="B2" s="114"/>
      <c r="C2" s="114"/>
      <c r="D2" s="14"/>
      <c r="E2" s="15" t="s">
        <v>57</v>
      </c>
      <c r="F2" s="16"/>
      <c r="G2" s="16"/>
      <c r="H2" s="16"/>
      <c r="I2" s="19"/>
      <c r="J2" s="13"/>
      <c r="K2" s="13"/>
    </row>
    <row r="3" spans="1:11" ht="12.75">
      <c r="A3" s="113" t="s">
        <v>30</v>
      </c>
      <c r="B3" s="114"/>
      <c r="C3" s="114"/>
      <c r="D3" s="17"/>
      <c r="E3" s="15" t="s">
        <v>58</v>
      </c>
      <c r="F3" s="19"/>
      <c r="G3" s="19"/>
      <c r="H3" s="19"/>
      <c r="I3" s="19"/>
      <c r="J3" s="13"/>
      <c r="K3" s="13"/>
    </row>
    <row r="4" spans="1:11" ht="12.75">
      <c r="A4" s="113" t="s">
        <v>31</v>
      </c>
      <c r="B4" s="114"/>
      <c r="C4" s="114"/>
      <c r="D4" s="17"/>
      <c r="E4" s="18"/>
      <c r="F4" s="19"/>
      <c r="G4" s="19"/>
      <c r="H4" s="19"/>
      <c r="I4" s="19"/>
      <c r="J4" s="13"/>
      <c r="K4" s="13"/>
    </row>
    <row r="5" spans="1:11" ht="12.75">
      <c r="A5" s="80"/>
      <c r="B5" s="20"/>
      <c r="C5" s="21"/>
      <c r="D5" s="22" t="s">
        <v>55</v>
      </c>
      <c r="E5" s="18"/>
      <c r="F5" s="19"/>
      <c r="G5" s="23">
        <v>130000</v>
      </c>
      <c r="H5" s="19"/>
      <c r="I5" s="19"/>
      <c r="J5" s="13"/>
      <c r="K5" s="13"/>
    </row>
    <row r="6" spans="1:11" ht="12.75">
      <c r="A6" s="80"/>
      <c r="B6" s="17"/>
      <c r="C6" s="21"/>
      <c r="D6" s="17"/>
      <c r="E6" s="17"/>
      <c r="F6" s="19"/>
      <c r="G6" s="19"/>
      <c r="H6" s="19"/>
      <c r="I6" s="19"/>
      <c r="J6" s="13"/>
      <c r="K6" s="13"/>
    </row>
    <row r="7" spans="1:11" ht="12.75">
      <c r="A7" s="115"/>
      <c r="B7" s="115"/>
      <c r="C7" s="115"/>
      <c r="D7" s="115"/>
      <c r="E7" s="115"/>
      <c r="F7" s="115"/>
      <c r="G7" s="116"/>
      <c r="H7" s="116"/>
      <c r="I7" s="116"/>
      <c r="J7" s="13"/>
      <c r="K7" s="13"/>
    </row>
    <row r="8" spans="1:11" ht="13.5" thickBot="1">
      <c r="A8" s="80"/>
      <c r="B8" s="17"/>
      <c r="C8" s="21"/>
      <c r="D8" s="59"/>
      <c r="E8" s="17"/>
      <c r="F8" s="19"/>
      <c r="G8" s="19"/>
      <c r="H8" s="19"/>
      <c r="I8" s="19"/>
      <c r="J8" s="13"/>
      <c r="K8" s="13"/>
    </row>
    <row r="9" spans="1:11" s="6" customFormat="1" ht="12.75">
      <c r="A9" s="118" t="s">
        <v>1</v>
      </c>
      <c r="B9" s="100" t="s">
        <v>2</v>
      </c>
      <c r="C9" s="100" t="s">
        <v>3</v>
      </c>
      <c r="D9" s="60" t="s">
        <v>4</v>
      </c>
      <c r="E9" s="100" t="s">
        <v>32</v>
      </c>
      <c r="F9" s="100" t="s">
        <v>6</v>
      </c>
      <c r="G9" s="102" t="s">
        <v>7</v>
      </c>
      <c r="H9" s="104" t="s">
        <v>10</v>
      </c>
      <c r="I9" s="105"/>
      <c r="J9" s="24"/>
      <c r="K9" s="24"/>
    </row>
    <row r="10" spans="1:11" s="6" customFormat="1" ht="18.75" customHeight="1" thickBot="1">
      <c r="A10" s="119"/>
      <c r="B10" s="117"/>
      <c r="C10" s="117"/>
      <c r="D10" s="71" t="s">
        <v>5</v>
      </c>
      <c r="E10" s="117"/>
      <c r="F10" s="101"/>
      <c r="G10" s="103"/>
      <c r="H10" s="72" t="s">
        <v>8</v>
      </c>
      <c r="I10" s="73" t="s">
        <v>9</v>
      </c>
      <c r="J10" s="24"/>
      <c r="K10" s="24"/>
    </row>
    <row r="11" spans="1:11" s="1" customFormat="1" ht="18" customHeight="1">
      <c r="A11" s="81"/>
      <c r="B11" s="25"/>
      <c r="C11" s="26" t="s">
        <v>34</v>
      </c>
      <c r="D11" s="25"/>
      <c r="E11" s="25"/>
      <c r="F11" s="27"/>
      <c r="G11" s="35"/>
      <c r="H11" s="35"/>
      <c r="I11" s="61"/>
      <c r="J11" s="13"/>
      <c r="K11" s="13"/>
    </row>
    <row r="12" spans="1:11" s="1" customFormat="1" ht="23.25" customHeight="1">
      <c r="A12" s="82"/>
      <c r="B12" s="29" t="s">
        <v>19</v>
      </c>
      <c r="C12" s="30" t="s">
        <v>35</v>
      </c>
      <c r="D12" s="31"/>
      <c r="E12" s="28"/>
      <c r="F12" s="32"/>
      <c r="G12" s="33"/>
      <c r="H12" s="34"/>
      <c r="I12" s="61"/>
      <c r="J12" s="13"/>
      <c r="K12" s="13"/>
    </row>
    <row r="13" spans="1:11" s="1" customFormat="1" ht="14.25" customHeight="1">
      <c r="A13" s="82">
        <v>1</v>
      </c>
      <c r="B13" s="36" t="s">
        <v>36</v>
      </c>
      <c r="C13" s="37" t="s">
        <v>37</v>
      </c>
      <c r="D13" s="38" t="s">
        <v>38</v>
      </c>
      <c r="E13" s="36" t="s">
        <v>39</v>
      </c>
      <c r="F13" s="39">
        <v>18</v>
      </c>
      <c r="G13" s="39">
        <v>18</v>
      </c>
      <c r="H13" s="74">
        <f>F13*G13</f>
        <v>324</v>
      </c>
      <c r="I13" s="61"/>
      <c r="J13" s="13"/>
      <c r="K13" s="13"/>
    </row>
    <row r="14" spans="1:11" s="1" customFormat="1" ht="26.25" customHeight="1">
      <c r="A14" s="82">
        <v>2</v>
      </c>
      <c r="B14" s="36" t="s">
        <v>40</v>
      </c>
      <c r="C14" s="37" t="s">
        <v>41</v>
      </c>
      <c r="D14" s="38" t="s">
        <v>38</v>
      </c>
      <c r="E14" s="36" t="s">
        <v>39</v>
      </c>
      <c r="F14" s="39">
        <v>20</v>
      </c>
      <c r="G14" s="39">
        <v>50</v>
      </c>
      <c r="H14" s="74">
        <f>F14*G14</f>
        <v>1000</v>
      </c>
      <c r="I14" s="61"/>
      <c r="J14" s="13"/>
      <c r="K14" s="13"/>
    </row>
    <row r="15" spans="1:11" s="1" customFormat="1" ht="26.25" customHeight="1">
      <c r="A15" s="82">
        <v>3</v>
      </c>
      <c r="B15" s="36" t="s">
        <v>42</v>
      </c>
      <c r="C15" s="37" t="s">
        <v>43</v>
      </c>
      <c r="D15" s="38" t="s">
        <v>38</v>
      </c>
      <c r="E15" s="36" t="s">
        <v>39</v>
      </c>
      <c r="F15" s="39">
        <v>8</v>
      </c>
      <c r="G15" s="39">
        <v>175</v>
      </c>
      <c r="H15" s="74">
        <f>F15*G15</f>
        <v>1400</v>
      </c>
      <c r="I15" s="61"/>
      <c r="J15" s="13"/>
      <c r="K15" s="13"/>
    </row>
    <row r="16" spans="1:11" s="7" customFormat="1" ht="36.75" customHeight="1">
      <c r="A16" s="82"/>
      <c r="B16" s="29" t="s">
        <v>33</v>
      </c>
      <c r="C16" s="30" t="s">
        <v>44</v>
      </c>
      <c r="D16" s="31"/>
      <c r="E16" s="28"/>
      <c r="F16" s="77"/>
      <c r="G16" s="75"/>
      <c r="H16" s="76"/>
      <c r="I16" s="62"/>
      <c r="J16" s="41"/>
      <c r="K16" s="42"/>
    </row>
    <row r="17" spans="1:11" s="7" customFormat="1" ht="37.5" customHeight="1">
      <c r="A17" s="82">
        <v>4</v>
      </c>
      <c r="B17" s="36" t="s">
        <v>20</v>
      </c>
      <c r="C17" s="37" t="s">
        <v>21</v>
      </c>
      <c r="D17" s="38" t="s">
        <v>22</v>
      </c>
      <c r="E17" s="36" t="s">
        <v>23</v>
      </c>
      <c r="F17" s="39">
        <v>150</v>
      </c>
      <c r="G17" s="75">
        <v>80</v>
      </c>
      <c r="H17" s="74">
        <f>F17*G17</f>
        <v>12000</v>
      </c>
      <c r="I17" s="62"/>
      <c r="J17" s="41"/>
      <c r="K17" s="42"/>
    </row>
    <row r="18" spans="1:11" s="7" customFormat="1" ht="48.75" customHeight="1">
      <c r="A18" s="82">
        <v>5</v>
      </c>
      <c r="B18" s="36" t="s">
        <v>49</v>
      </c>
      <c r="C18" s="37" t="s">
        <v>50</v>
      </c>
      <c r="D18" s="38" t="s">
        <v>22</v>
      </c>
      <c r="E18" s="36" t="s">
        <v>23</v>
      </c>
      <c r="F18" s="39">
        <v>50</v>
      </c>
      <c r="G18" s="75">
        <v>40</v>
      </c>
      <c r="H18" s="74">
        <f>F18*G18</f>
        <v>2000</v>
      </c>
      <c r="I18" s="62"/>
      <c r="J18" s="41"/>
      <c r="K18" s="42"/>
    </row>
    <row r="19" spans="1:11" s="7" customFormat="1" ht="16.5" customHeight="1">
      <c r="A19" s="82">
        <v>6</v>
      </c>
      <c r="B19" s="36" t="s">
        <v>27</v>
      </c>
      <c r="C19" s="37" t="s">
        <v>28</v>
      </c>
      <c r="D19" s="38" t="s">
        <v>22</v>
      </c>
      <c r="E19" s="36" t="s">
        <v>23</v>
      </c>
      <c r="F19" s="39">
        <v>500</v>
      </c>
      <c r="G19" s="39">
        <v>35</v>
      </c>
      <c r="H19" s="74">
        <f>F19*G19</f>
        <v>17500</v>
      </c>
      <c r="I19" s="62"/>
      <c r="J19" s="41"/>
      <c r="K19" s="42"/>
    </row>
    <row r="20" spans="1:11" s="7" customFormat="1" ht="25.5" customHeight="1">
      <c r="A20" s="82">
        <v>7</v>
      </c>
      <c r="B20" s="36" t="s">
        <v>51</v>
      </c>
      <c r="C20" s="37" t="s">
        <v>52</v>
      </c>
      <c r="D20" s="38" t="s">
        <v>22</v>
      </c>
      <c r="E20" s="36" t="s">
        <v>23</v>
      </c>
      <c r="F20" s="39">
        <v>100</v>
      </c>
      <c r="G20" s="39">
        <v>20</v>
      </c>
      <c r="H20" s="74">
        <f>F20*G20</f>
        <v>2000</v>
      </c>
      <c r="I20" s="62"/>
      <c r="J20" s="41"/>
      <c r="K20" s="42"/>
    </row>
    <row r="21" spans="1:11" s="7" customFormat="1" ht="26.25" customHeight="1">
      <c r="A21" s="82">
        <v>8</v>
      </c>
      <c r="B21" s="36" t="s">
        <v>24</v>
      </c>
      <c r="C21" s="37" t="s">
        <v>25</v>
      </c>
      <c r="D21" s="38" t="s">
        <v>22</v>
      </c>
      <c r="E21" s="36" t="s">
        <v>23</v>
      </c>
      <c r="F21" s="39">
        <v>220</v>
      </c>
      <c r="G21" s="75">
        <v>170</v>
      </c>
      <c r="H21" s="74">
        <f>F21*G21</f>
        <v>37400</v>
      </c>
      <c r="I21" s="62"/>
      <c r="J21" s="41"/>
      <c r="K21" s="42"/>
    </row>
    <row r="22" spans="1:11" s="7" customFormat="1" ht="26.25" customHeight="1">
      <c r="A22" s="82"/>
      <c r="B22" s="29" t="s">
        <v>45</v>
      </c>
      <c r="C22" s="30" t="s">
        <v>46</v>
      </c>
      <c r="D22" s="31"/>
      <c r="E22" s="28"/>
      <c r="F22" s="77"/>
      <c r="G22" s="75"/>
      <c r="H22" s="76"/>
      <c r="I22" s="62"/>
      <c r="J22" s="41"/>
      <c r="K22" s="42"/>
    </row>
    <row r="23" spans="1:11" s="12" customFormat="1" ht="25.5" customHeight="1">
      <c r="A23" s="82">
        <v>9</v>
      </c>
      <c r="B23" s="36" t="s">
        <v>59</v>
      </c>
      <c r="C23" s="37" t="s">
        <v>47</v>
      </c>
      <c r="D23" s="37" t="s">
        <v>48</v>
      </c>
      <c r="E23" s="36" t="s">
        <v>23</v>
      </c>
      <c r="F23" s="39">
        <v>160</v>
      </c>
      <c r="G23" s="39">
        <v>25</v>
      </c>
      <c r="H23" s="74">
        <f>F23*G23</f>
        <v>4000</v>
      </c>
      <c r="I23" s="62"/>
      <c r="J23" s="41"/>
      <c r="K23" s="42"/>
    </row>
    <row r="24" spans="1:11" s="7" customFormat="1" ht="12.75" hidden="1">
      <c r="A24" s="82"/>
      <c r="B24" s="36"/>
      <c r="C24" s="37"/>
      <c r="D24" s="38"/>
      <c r="E24" s="36"/>
      <c r="F24" s="39"/>
      <c r="G24" s="39"/>
      <c r="H24" s="40"/>
      <c r="I24" s="62"/>
      <c r="J24" s="41"/>
      <c r="K24" s="42"/>
    </row>
    <row r="25" spans="1:11" s="7" customFormat="1" ht="12.75" hidden="1">
      <c r="A25" s="82"/>
      <c r="B25" s="36"/>
      <c r="C25" s="37"/>
      <c r="D25" s="38"/>
      <c r="E25" s="36"/>
      <c r="F25" s="39"/>
      <c r="G25" s="39"/>
      <c r="H25" s="40"/>
      <c r="I25" s="62"/>
      <c r="J25" s="41"/>
      <c r="K25" s="42"/>
    </row>
    <row r="26" spans="1:11" s="7" customFormat="1" ht="12.75" hidden="1">
      <c r="A26" s="82"/>
      <c r="B26" s="36"/>
      <c r="C26" s="37"/>
      <c r="D26" s="38"/>
      <c r="E26" s="36"/>
      <c r="F26" s="39"/>
      <c r="G26" s="33"/>
      <c r="H26" s="40"/>
      <c r="I26" s="62"/>
      <c r="J26" s="41"/>
      <c r="K26" s="42"/>
    </row>
    <row r="27" spans="1:11" s="7" customFormat="1" ht="13.5" thickBot="1">
      <c r="A27" s="83"/>
      <c r="B27" s="63"/>
      <c r="C27" s="64" t="s">
        <v>26</v>
      </c>
      <c r="D27" s="65"/>
      <c r="E27" s="63"/>
      <c r="F27" s="78"/>
      <c r="G27" s="66"/>
      <c r="H27" s="67">
        <f>SUM(H13:H23)</f>
        <v>77624</v>
      </c>
      <c r="I27" s="68"/>
      <c r="J27" s="41"/>
      <c r="K27" s="42"/>
    </row>
    <row r="28" spans="1:11" ht="13.5" thickBot="1">
      <c r="A28" s="80"/>
      <c r="B28" s="44"/>
      <c r="C28" s="45"/>
      <c r="D28" s="43"/>
      <c r="E28" s="43"/>
      <c r="F28" s="46"/>
      <c r="G28" s="47"/>
      <c r="H28" s="47"/>
      <c r="I28" s="47"/>
      <c r="J28" s="47"/>
      <c r="K28" s="13"/>
    </row>
    <row r="29" spans="1:11" ht="13.5" thickBot="1">
      <c r="A29" s="80"/>
      <c r="B29" s="44"/>
      <c r="C29" s="45"/>
      <c r="D29" s="86" t="s">
        <v>14</v>
      </c>
      <c r="E29" s="106"/>
      <c r="F29" s="106"/>
      <c r="G29" s="106"/>
      <c r="H29" s="107"/>
      <c r="I29" s="48">
        <f>H27</f>
        <v>77624</v>
      </c>
      <c r="J29" s="47"/>
      <c r="K29" s="13"/>
    </row>
    <row r="30" spans="1:11" ht="13.5" thickBot="1">
      <c r="A30" s="80"/>
      <c r="B30" s="44"/>
      <c r="C30" s="45"/>
      <c r="D30" s="108" t="s">
        <v>11</v>
      </c>
      <c r="E30" s="109"/>
      <c r="F30" s="109"/>
      <c r="G30" s="109"/>
      <c r="H30" s="110"/>
      <c r="I30" s="49">
        <f>I29*0.18</f>
        <v>13972.32</v>
      </c>
      <c r="J30" s="47"/>
      <c r="K30" s="13"/>
    </row>
    <row r="31" spans="1:11" ht="13.5" thickBot="1">
      <c r="A31" s="80"/>
      <c r="B31" s="44"/>
      <c r="C31" s="45"/>
      <c r="D31" s="86" t="s">
        <v>12</v>
      </c>
      <c r="E31" s="106"/>
      <c r="F31" s="106"/>
      <c r="G31" s="106"/>
      <c r="H31" s="107"/>
      <c r="I31" s="48">
        <f>I29+I30</f>
        <v>91596.32</v>
      </c>
      <c r="J31" s="47"/>
      <c r="K31" s="13"/>
    </row>
    <row r="32" spans="1:11" ht="13.5" thickBot="1">
      <c r="A32" s="80"/>
      <c r="B32" s="44"/>
      <c r="C32" s="45"/>
      <c r="D32" s="108" t="s">
        <v>15</v>
      </c>
      <c r="E32" s="109"/>
      <c r="F32" s="109"/>
      <c r="G32" s="109"/>
      <c r="H32" s="110"/>
      <c r="I32" s="49">
        <f>I31*0.15</f>
        <v>13739.448</v>
      </c>
      <c r="J32" s="47"/>
      <c r="K32" s="13"/>
    </row>
    <row r="33" spans="1:11" ht="13.5" thickBot="1">
      <c r="A33" s="80"/>
      <c r="B33" s="44"/>
      <c r="C33" s="45"/>
      <c r="D33" s="86" t="s">
        <v>16</v>
      </c>
      <c r="E33" s="106"/>
      <c r="F33" s="106"/>
      <c r="G33" s="106"/>
      <c r="H33" s="107"/>
      <c r="I33" s="48">
        <f>I31+I32</f>
        <v>105335.76800000001</v>
      </c>
      <c r="J33" s="47"/>
      <c r="K33" s="13"/>
    </row>
    <row r="34" spans="1:11" ht="13.5" thickBot="1">
      <c r="A34" s="80"/>
      <c r="B34" s="44"/>
      <c r="C34" s="45"/>
      <c r="D34" s="108" t="s">
        <v>17</v>
      </c>
      <c r="E34" s="109"/>
      <c r="F34" s="109"/>
      <c r="G34" s="109"/>
      <c r="H34" s="110"/>
      <c r="I34" s="49">
        <v>355.29</v>
      </c>
      <c r="J34" s="47"/>
      <c r="K34" s="13"/>
    </row>
    <row r="35" spans="1:11" ht="13.5" thickBot="1">
      <c r="A35" s="80"/>
      <c r="B35" s="44"/>
      <c r="C35" s="45"/>
      <c r="D35" s="86" t="s">
        <v>13</v>
      </c>
      <c r="E35" s="106"/>
      <c r="F35" s="106"/>
      <c r="G35" s="106"/>
      <c r="H35" s="107"/>
      <c r="I35" s="48">
        <f>I33+I34</f>
        <v>105691.058</v>
      </c>
      <c r="J35" s="47"/>
      <c r="K35" s="13"/>
    </row>
    <row r="36" spans="1:11" ht="13.5" thickBot="1">
      <c r="A36" s="80"/>
      <c r="B36" s="44"/>
      <c r="C36" s="45"/>
      <c r="D36" s="108" t="s">
        <v>18</v>
      </c>
      <c r="E36" s="109"/>
      <c r="F36" s="109"/>
      <c r="G36" s="109"/>
      <c r="H36" s="110"/>
      <c r="I36" s="49">
        <f>I35*0.23</f>
        <v>24308.94334</v>
      </c>
      <c r="J36" s="47"/>
      <c r="K36" s="13"/>
    </row>
    <row r="37" spans="1:11" ht="13.5" thickBot="1">
      <c r="A37" s="80"/>
      <c r="B37" s="44"/>
      <c r="C37" s="45"/>
      <c r="D37" s="86" t="s">
        <v>53</v>
      </c>
      <c r="E37" s="106"/>
      <c r="F37" s="106"/>
      <c r="G37" s="106"/>
      <c r="H37" s="107"/>
      <c r="I37" s="48">
        <f>I35+I36</f>
        <v>130000.00134</v>
      </c>
      <c r="J37" s="47"/>
      <c r="K37" s="13"/>
    </row>
    <row r="38" spans="1:11" ht="12.75">
      <c r="A38" s="80"/>
      <c r="B38" s="44"/>
      <c r="C38" s="45"/>
      <c r="D38" s="50"/>
      <c r="E38" s="50"/>
      <c r="F38" s="46"/>
      <c r="G38" s="47"/>
      <c r="H38" s="47"/>
      <c r="I38" s="47"/>
      <c r="J38" s="47"/>
      <c r="K38" s="13"/>
    </row>
    <row r="39" spans="1:11" ht="4.5" customHeight="1">
      <c r="A39" s="80"/>
      <c r="B39" s="44"/>
      <c r="C39" s="45"/>
      <c r="D39" s="50"/>
      <c r="E39" s="50"/>
      <c r="F39" s="46"/>
      <c r="G39" s="47"/>
      <c r="H39" s="47"/>
      <c r="I39" s="47"/>
      <c r="J39" s="47"/>
      <c r="K39" s="13"/>
    </row>
    <row r="40" spans="1:11" ht="6" customHeight="1">
      <c r="A40" s="80"/>
      <c r="B40" s="44"/>
      <c r="C40" s="45"/>
      <c r="D40" s="50"/>
      <c r="E40" s="50"/>
      <c r="F40" s="46"/>
      <c r="G40" s="47"/>
      <c r="H40" s="47"/>
      <c r="I40" s="47"/>
      <c r="J40" s="47"/>
      <c r="K40" s="13"/>
    </row>
    <row r="41" spans="1:11" ht="12.75">
      <c r="A41" s="80"/>
      <c r="B41" s="44"/>
      <c r="C41" s="45"/>
      <c r="D41" s="50"/>
      <c r="E41" s="50"/>
      <c r="F41" s="46"/>
      <c r="G41" s="44"/>
      <c r="H41" s="47"/>
      <c r="I41" s="47"/>
      <c r="J41" s="47"/>
      <c r="K41" s="13"/>
    </row>
    <row r="42" spans="1:11" ht="12.75">
      <c r="A42" s="80"/>
      <c r="B42" s="95" t="s">
        <v>60</v>
      </c>
      <c r="C42" s="95"/>
      <c r="D42" s="96" t="s">
        <v>68</v>
      </c>
      <c r="E42" s="96"/>
      <c r="F42" s="96"/>
      <c r="G42" s="96"/>
      <c r="H42" s="111" t="s">
        <v>61</v>
      </c>
      <c r="I42" s="112"/>
      <c r="J42" s="87"/>
      <c r="K42" s="13"/>
    </row>
    <row r="43" spans="1:11" ht="12.75">
      <c r="A43" s="80"/>
      <c r="B43" s="88"/>
      <c r="C43" s="94" t="s">
        <v>70</v>
      </c>
      <c r="D43" s="94"/>
      <c r="E43" s="93"/>
      <c r="F43" s="93"/>
      <c r="G43" s="47"/>
      <c r="H43" s="95" t="s">
        <v>71</v>
      </c>
      <c r="I43" s="95"/>
      <c r="J43" s="47"/>
      <c r="K43" s="13"/>
    </row>
    <row r="44" spans="1:11" ht="12.75">
      <c r="A44" s="80"/>
      <c r="B44" s="44"/>
      <c r="C44" s="45"/>
      <c r="D44" s="50"/>
      <c r="E44" s="50"/>
      <c r="F44" s="46"/>
      <c r="G44" s="98"/>
      <c r="H44" s="99"/>
      <c r="I44" s="99"/>
      <c r="J44" s="99"/>
      <c r="K44" s="99"/>
    </row>
    <row r="45" spans="1:11" ht="12.75">
      <c r="A45" s="80"/>
      <c r="B45" s="44"/>
      <c r="C45" s="45"/>
      <c r="D45" s="96" t="s">
        <v>66</v>
      </c>
      <c r="E45" s="96"/>
      <c r="F45" s="96"/>
      <c r="G45" s="96"/>
      <c r="H45" s="90" t="s">
        <v>67</v>
      </c>
      <c r="I45" s="91"/>
      <c r="J45" s="47"/>
      <c r="K45" s="13"/>
    </row>
    <row r="46" spans="1:11" ht="12.75">
      <c r="A46" s="80"/>
      <c r="B46" s="44"/>
      <c r="C46" s="45"/>
      <c r="D46" s="43"/>
      <c r="E46" s="50"/>
      <c r="F46" s="46"/>
      <c r="G46" s="47"/>
      <c r="H46" s="47"/>
      <c r="I46" s="47"/>
      <c r="J46" s="47"/>
      <c r="K46" s="13"/>
    </row>
    <row r="47" spans="1:11" ht="12.75" hidden="1">
      <c r="A47" s="80"/>
      <c r="B47" s="44"/>
      <c r="C47" s="45"/>
      <c r="D47" s="98"/>
      <c r="E47" s="99"/>
      <c r="F47" s="99"/>
      <c r="G47" s="99"/>
      <c r="H47" s="99"/>
      <c r="I47" s="47"/>
      <c r="J47" s="47"/>
      <c r="K47" s="13"/>
    </row>
    <row r="48" spans="1:11" ht="12.75">
      <c r="A48" s="80"/>
      <c r="B48" s="44"/>
      <c r="C48" s="45"/>
      <c r="D48" s="50"/>
      <c r="E48" s="50"/>
      <c r="F48" s="46"/>
      <c r="G48" s="47"/>
      <c r="H48" s="47"/>
      <c r="I48" s="47"/>
      <c r="J48" s="47"/>
      <c r="K48" s="13"/>
    </row>
    <row r="49" spans="1:11" ht="12.75">
      <c r="A49" s="80"/>
      <c r="B49" s="44"/>
      <c r="C49" s="97" t="s">
        <v>69</v>
      </c>
      <c r="D49" s="97"/>
      <c r="E49" s="93"/>
      <c r="F49" s="89"/>
      <c r="G49" s="90"/>
      <c r="H49" s="92" t="s">
        <v>62</v>
      </c>
      <c r="I49" s="93"/>
      <c r="J49" s="93"/>
      <c r="K49" s="93"/>
    </row>
    <row r="50" spans="1:11" ht="12.75">
      <c r="A50" s="80"/>
      <c r="B50" s="95" t="s">
        <v>63</v>
      </c>
      <c r="C50" s="95"/>
      <c r="D50" s="89" t="s">
        <v>64</v>
      </c>
      <c r="E50" s="89"/>
      <c r="F50" s="90"/>
      <c r="G50" s="90"/>
      <c r="H50" s="89" t="s">
        <v>65</v>
      </c>
      <c r="I50" s="89"/>
      <c r="J50" s="90"/>
      <c r="K50" s="13"/>
    </row>
    <row r="51" spans="1:11" ht="12.75">
      <c r="A51" s="80"/>
      <c r="B51" s="44"/>
      <c r="C51" s="45"/>
      <c r="D51" s="50"/>
      <c r="E51" s="50"/>
      <c r="F51" s="46"/>
      <c r="G51" s="50"/>
      <c r="H51" s="50"/>
      <c r="I51" s="47"/>
      <c r="J51" s="47"/>
      <c r="K51" s="13"/>
    </row>
    <row r="52" spans="1:11" ht="12.75">
      <c r="A52" s="80"/>
      <c r="B52" s="44"/>
      <c r="C52" s="45"/>
      <c r="D52" s="50"/>
      <c r="E52" s="50"/>
      <c r="F52" s="46"/>
      <c r="G52" s="47"/>
      <c r="H52" s="47"/>
      <c r="I52" s="47"/>
      <c r="J52" s="47"/>
      <c r="K52" s="13"/>
    </row>
    <row r="53" spans="1:11" ht="12.75">
      <c r="A53" s="80"/>
      <c r="B53" s="44"/>
      <c r="C53" s="45"/>
      <c r="D53" s="50"/>
      <c r="E53" s="50"/>
      <c r="F53" s="46"/>
      <c r="G53" s="47"/>
      <c r="H53" s="47"/>
      <c r="I53" s="47"/>
      <c r="J53" s="47"/>
      <c r="K53" s="13"/>
    </row>
    <row r="54" spans="1:11" ht="12.75">
      <c r="A54" s="80"/>
      <c r="B54" s="44"/>
      <c r="C54" s="45"/>
      <c r="D54" s="50"/>
      <c r="E54" s="50"/>
      <c r="F54" s="46"/>
      <c r="G54" s="47"/>
      <c r="H54" s="47"/>
      <c r="I54" s="47"/>
      <c r="J54" s="47"/>
      <c r="K54" s="13"/>
    </row>
    <row r="55" spans="1:11" ht="12.75">
      <c r="A55" s="80"/>
      <c r="B55" s="44"/>
      <c r="C55" s="45"/>
      <c r="D55" s="50"/>
      <c r="E55" s="50"/>
      <c r="F55" s="46"/>
      <c r="G55" s="47"/>
      <c r="H55" s="47"/>
      <c r="I55" s="47"/>
      <c r="J55" s="47"/>
      <c r="K55" s="13"/>
    </row>
    <row r="56" spans="1:11" ht="12.75">
      <c r="A56" s="80"/>
      <c r="B56" s="44"/>
      <c r="C56" s="45"/>
      <c r="D56" s="50"/>
      <c r="E56" s="50"/>
      <c r="F56" s="46"/>
      <c r="G56" s="47"/>
      <c r="H56" s="47"/>
      <c r="I56" s="47"/>
      <c r="J56" s="47"/>
      <c r="K56" s="13"/>
    </row>
    <row r="57" spans="1:11" ht="12.75">
      <c r="A57" s="80"/>
      <c r="B57" s="44"/>
      <c r="C57" s="45"/>
      <c r="D57" s="50"/>
      <c r="E57" s="50"/>
      <c r="F57" s="46"/>
      <c r="G57" s="47"/>
      <c r="H57" s="47"/>
      <c r="I57" s="47"/>
      <c r="J57" s="47"/>
      <c r="K57" s="13"/>
    </row>
    <row r="58" spans="1:11" ht="12.75">
      <c r="A58" s="80"/>
      <c r="B58" s="44"/>
      <c r="C58" s="45"/>
      <c r="D58" s="50"/>
      <c r="E58" s="50"/>
      <c r="F58" s="46"/>
      <c r="G58" s="47"/>
      <c r="H58" s="47"/>
      <c r="I58" s="47"/>
      <c r="J58" s="47"/>
      <c r="K58" s="13"/>
    </row>
    <row r="59" spans="1:11" ht="12.75">
      <c r="A59" s="80"/>
      <c r="B59" s="44"/>
      <c r="C59" s="45"/>
      <c r="D59" s="50"/>
      <c r="E59" s="50"/>
      <c r="F59" s="46"/>
      <c r="G59" s="47"/>
      <c r="H59" s="47"/>
      <c r="I59" s="47"/>
      <c r="J59" s="47"/>
      <c r="K59" s="13"/>
    </row>
    <row r="60" spans="1:11" ht="12.75">
      <c r="A60" s="84"/>
      <c r="B60" s="9"/>
      <c r="C60" s="10"/>
      <c r="D60" s="11"/>
      <c r="E60" s="11"/>
      <c r="F60" s="52"/>
      <c r="G60" s="53"/>
      <c r="H60" s="53"/>
      <c r="I60" s="53"/>
      <c r="J60" s="53"/>
      <c r="K60" s="54"/>
    </row>
    <row r="61" spans="1:11" ht="12.75">
      <c r="A61" s="84"/>
      <c r="B61" s="9"/>
      <c r="C61" s="10"/>
      <c r="D61" s="11"/>
      <c r="E61" s="11"/>
      <c r="F61" s="52"/>
      <c r="G61" s="53"/>
      <c r="H61" s="53"/>
      <c r="I61" s="53"/>
      <c r="J61" s="53"/>
      <c r="K61" s="54"/>
    </row>
    <row r="62" spans="1:11" ht="12.75">
      <c r="A62" s="84"/>
      <c r="B62" s="9"/>
      <c r="C62" s="10"/>
      <c r="D62" s="11"/>
      <c r="E62" s="11"/>
      <c r="F62" s="52"/>
      <c r="G62" s="53"/>
      <c r="H62" s="53"/>
      <c r="I62" s="53"/>
      <c r="J62" s="53"/>
      <c r="K62" s="54"/>
    </row>
    <row r="63" spans="1:11" ht="12.75">
      <c r="A63" s="84"/>
      <c r="B63" s="9"/>
      <c r="C63" s="10"/>
      <c r="D63" s="11"/>
      <c r="E63" s="11"/>
      <c r="F63" s="52"/>
      <c r="G63" s="53"/>
      <c r="H63" s="53"/>
      <c r="I63" s="53"/>
      <c r="J63" s="53"/>
      <c r="K63" s="54"/>
    </row>
    <row r="64" spans="1:11" ht="12.75">
      <c r="A64" s="84"/>
      <c r="B64" s="9"/>
      <c r="C64" s="10"/>
      <c r="D64" s="11"/>
      <c r="E64" s="11"/>
      <c r="F64" s="52"/>
      <c r="G64" s="53"/>
      <c r="H64" s="53"/>
      <c r="I64" s="53"/>
      <c r="J64" s="53"/>
      <c r="K64" s="54"/>
    </row>
    <row r="65" spans="1:11" ht="12.75">
      <c r="A65" s="84"/>
      <c r="B65" s="9"/>
      <c r="C65" s="10"/>
      <c r="D65" s="11"/>
      <c r="E65" s="11"/>
      <c r="F65" s="52"/>
      <c r="G65" s="53"/>
      <c r="H65" s="53"/>
      <c r="I65" s="53"/>
      <c r="J65" s="53"/>
      <c r="K65" s="54"/>
    </row>
    <row r="66" spans="1:11" ht="12.75">
      <c r="A66" s="84"/>
      <c r="B66" s="9"/>
      <c r="C66" s="10"/>
      <c r="D66" s="11"/>
      <c r="E66" s="11"/>
      <c r="F66" s="52"/>
      <c r="G66" s="53"/>
      <c r="H66" s="53"/>
      <c r="I66" s="53"/>
      <c r="J66" s="53"/>
      <c r="K66" s="54"/>
    </row>
    <row r="67" spans="1:11" ht="12.75">
      <c r="A67" s="84"/>
      <c r="B67" s="9"/>
      <c r="C67" s="10"/>
      <c r="D67" s="11"/>
      <c r="E67" s="11"/>
      <c r="F67" s="52"/>
      <c r="G67" s="53"/>
      <c r="H67" s="53"/>
      <c r="I67" s="53"/>
      <c r="J67" s="53"/>
      <c r="K67" s="54"/>
    </row>
    <row r="68" spans="1:11" ht="12.75">
      <c r="A68" s="84"/>
      <c r="B68" s="9"/>
      <c r="C68" s="10"/>
      <c r="D68" s="11"/>
      <c r="E68" s="11"/>
      <c r="F68" s="52"/>
      <c r="G68" s="53"/>
      <c r="H68" s="53"/>
      <c r="I68" s="53"/>
      <c r="J68" s="53"/>
      <c r="K68" s="54"/>
    </row>
    <row r="69" spans="1:11" ht="12.75">
      <c r="A69" s="84"/>
      <c r="B69" s="9"/>
      <c r="C69" s="10"/>
      <c r="D69" s="11"/>
      <c r="E69" s="11"/>
      <c r="F69" s="52"/>
      <c r="G69" s="53"/>
      <c r="H69" s="53"/>
      <c r="I69" s="53"/>
      <c r="J69" s="53"/>
      <c r="K69" s="54"/>
    </row>
    <row r="70" spans="1:11" ht="12.75">
      <c r="A70" s="84"/>
      <c r="B70" s="9"/>
      <c r="C70" s="10"/>
      <c r="D70" s="11"/>
      <c r="E70" s="11"/>
      <c r="F70" s="52"/>
      <c r="G70" s="53"/>
      <c r="H70" s="53"/>
      <c r="I70" s="53"/>
      <c r="J70" s="53"/>
      <c r="K70" s="54"/>
    </row>
    <row r="71" spans="1:11" ht="12.75">
      <c r="A71" s="84"/>
      <c r="B71" s="9"/>
      <c r="C71" s="10"/>
      <c r="D71" s="11"/>
      <c r="E71" s="11"/>
      <c r="F71" s="52"/>
      <c r="G71" s="53"/>
      <c r="H71" s="53"/>
      <c r="I71" s="53"/>
      <c r="J71" s="53"/>
      <c r="K71" s="54"/>
    </row>
    <row r="72" spans="1:11" ht="12.75">
      <c r="A72" s="84"/>
      <c r="B72" s="9"/>
      <c r="C72" s="10"/>
      <c r="D72" s="11"/>
      <c r="E72" s="11"/>
      <c r="F72" s="52"/>
      <c r="G72" s="53"/>
      <c r="H72" s="53"/>
      <c r="I72" s="53"/>
      <c r="J72" s="53"/>
      <c r="K72" s="54"/>
    </row>
    <row r="73" spans="1:11" ht="12.75">
      <c r="A73" s="84"/>
      <c r="B73" s="51"/>
      <c r="C73" s="10"/>
      <c r="D73" s="11"/>
      <c r="E73" s="11"/>
      <c r="F73" s="52"/>
      <c r="G73" s="53"/>
      <c r="H73" s="53"/>
      <c r="I73" s="53"/>
      <c r="J73" s="53"/>
      <c r="K73" s="54"/>
    </row>
    <row r="74" spans="1:11" ht="12.75">
      <c r="A74" s="84"/>
      <c r="B74" s="51"/>
      <c r="C74" s="10"/>
      <c r="D74" s="11"/>
      <c r="E74" s="11"/>
      <c r="F74" s="52"/>
      <c r="G74" s="53"/>
      <c r="H74" s="53"/>
      <c r="I74" s="53"/>
      <c r="J74" s="53"/>
      <c r="K74" s="54"/>
    </row>
    <row r="75" spans="1:11" ht="12.75">
      <c r="A75" s="84"/>
      <c r="B75" s="55"/>
      <c r="C75" s="56"/>
      <c r="D75" s="57"/>
      <c r="E75" s="57"/>
      <c r="F75" s="58"/>
      <c r="G75" s="54"/>
      <c r="H75" s="54"/>
      <c r="I75" s="54"/>
      <c r="J75" s="54"/>
      <c r="K75" s="54"/>
    </row>
    <row r="76" spans="1:11" ht="12.75">
      <c r="A76" s="84"/>
      <c r="B76" s="55"/>
      <c r="C76" s="56"/>
      <c r="D76" s="57"/>
      <c r="E76" s="57"/>
      <c r="F76" s="58"/>
      <c r="G76" s="54"/>
      <c r="H76" s="54"/>
      <c r="I76" s="54"/>
      <c r="J76" s="54"/>
      <c r="K76" s="54"/>
    </row>
    <row r="77" spans="1:11" ht="12.75">
      <c r="A77" s="84"/>
      <c r="B77" s="55"/>
      <c r="C77" s="56"/>
      <c r="D77" s="57"/>
      <c r="E77" s="57"/>
      <c r="F77" s="58"/>
      <c r="G77" s="54"/>
      <c r="H77" s="54"/>
      <c r="I77" s="54"/>
      <c r="J77" s="54"/>
      <c r="K77" s="54"/>
    </row>
    <row r="78" spans="1:11" ht="12.75">
      <c r="A78" s="84"/>
      <c r="B78" s="55"/>
      <c r="C78" s="56"/>
      <c r="D78" s="57"/>
      <c r="E78" s="57"/>
      <c r="F78" s="58"/>
      <c r="G78" s="54"/>
      <c r="H78" s="54"/>
      <c r="I78" s="54"/>
      <c r="J78" s="54"/>
      <c r="K78" s="54"/>
    </row>
    <row r="79" spans="1:11" ht="12.75">
      <c r="A79" s="84"/>
      <c r="B79" s="55"/>
      <c r="C79" s="56"/>
      <c r="D79" s="57"/>
      <c r="E79" s="57"/>
      <c r="F79" s="58"/>
      <c r="G79" s="54"/>
      <c r="H79" s="54"/>
      <c r="I79" s="54"/>
      <c r="J79" s="54"/>
      <c r="K79" s="54"/>
    </row>
    <row r="80" spans="1:11" ht="12.75">
      <c r="A80" s="84"/>
      <c r="B80" s="55"/>
      <c r="C80" s="56"/>
      <c r="D80" s="57"/>
      <c r="E80" s="57"/>
      <c r="F80" s="58"/>
      <c r="G80" s="54"/>
      <c r="H80" s="54"/>
      <c r="I80" s="54"/>
      <c r="J80" s="54"/>
      <c r="K80" s="54"/>
    </row>
    <row r="81" spans="1:11" ht="12.75">
      <c r="A81" s="84"/>
      <c r="B81" s="55"/>
      <c r="C81" s="56"/>
      <c r="D81" s="57"/>
      <c r="E81" s="57"/>
      <c r="F81" s="58"/>
      <c r="G81" s="54"/>
      <c r="H81" s="54"/>
      <c r="I81" s="54"/>
      <c r="J81" s="54"/>
      <c r="K81" s="54"/>
    </row>
    <row r="82" spans="1:11" ht="12.75">
      <c r="A82" s="84"/>
      <c r="B82" s="55"/>
      <c r="C82" s="56"/>
      <c r="D82" s="57"/>
      <c r="E82" s="57"/>
      <c r="F82" s="58"/>
      <c r="G82" s="54"/>
      <c r="H82" s="54"/>
      <c r="I82" s="54"/>
      <c r="J82" s="54"/>
      <c r="K82" s="54"/>
    </row>
    <row r="83" spans="1:11" ht="12.75">
      <c r="A83" s="84"/>
      <c r="B83" s="55"/>
      <c r="C83" s="56"/>
      <c r="D83" s="57"/>
      <c r="E83" s="57"/>
      <c r="F83" s="58"/>
      <c r="G83" s="54"/>
      <c r="H83" s="54"/>
      <c r="I83" s="54"/>
      <c r="J83" s="54"/>
      <c r="K83" s="54"/>
    </row>
    <row r="84" spans="1:11" ht="12.75">
      <c r="A84" s="84"/>
      <c r="B84" s="55"/>
      <c r="C84" s="56"/>
      <c r="D84" s="57"/>
      <c r="E84" s="57"/>
      <c r="F84" s="58"/>
      <c r="G84" s="54"/>
      <c r="H84" s="54"/>
      <c r="I84" s="54"/>
      <c r="J84" s="54"/>
      <c r="K84" s="54"/>
    </row>
    <row r="85" spans="1:11" ht="12.75">
      <c r="A85" s="84"/>
      <c r="B85" s="55"/>
      <c r="C85" s="56"/>
      <c r="D85" s="57"/>
      <c r="E85" s="57"/>
      <c r="F85" s="58"/>
      <c r="G85" s="54"/>
      <c r="H85" s="54"/>
      <c r="I85" s="54"/>
      <c r="J85" s="54"/>
      <c r="K85" s="54"/>
    </row>
    <row r="86" spans="1:11" ht="12.75">
      <c r="A86" s="84"/>
      <c r="B86" s="55"/>
      <c r="C86" s="56"/>
      <c r="D86" s="57"/>
      <c r="E86" s="57"/>
      <c r="F86" s="58"/>
      <c r="G86" s="54"/>
      <c r="H86" s="54"/>
      <c r="I86" s="54"/>
      <c r="J86" s="54"/>
      <c r="K86" s="54"/>
    </row>
    <row r="87" spans="1:11" ht="12.75">
      <c r="A87" s="84"/>
      <c r="B87" s="55"/>
      <c r="C87" s="56"/>
      <c r="D87" s="57"/>
      <c r="E87" s="57"/>
      <c r="F87" s="58"/>
      <c r="G87" s="54"/>
      <c r="H87" s="54"/>
      <c r="I87" s="54"/>
      <c r="J87" s="54"/>
      <c r="K87" s="54"/>
    </row>
    <row r="88" spans="1:11" ht="12.75">
      <c r="A88" s="84"/>
      <c r="B88" s="55"/>
      <c r="C88" s="56"/>
      <c r="D88" s="57"/>
      <c r="E88" s="57"/>
      <c r="F88" s="58"/>
      <c r="G88" s="54"/>
      <c r="H88" s="54"/>
      <c r="I88" s="54"/>
      <c r="J88" s="54"/>
      <c r="K88" s="54"/>
    </row>
    <row r="89" spans="1:11" ht="12.75">
      <c r="A89" s="84"/>
      <c r="B89" s="55"/>
      <c r="C89" s="56"/>
      <c r="D89" s="57"/>
      <c r="E89" s="57"/>
      <c r="F89" s="58"/>
      <c r="G89" s="54"/>
      <c r="H89" s="54"/>
      <c r="I89" s="54"/>
      <c r="J89" s="54"/>
      <c r="K89" s="54"/>
    </row>
    <row r="90" spans="1:11" ht="12.75">
      <c r="A90" s="84"/>
      <c r="B90" s="55"/>
      <c r="C90" s="56"/>
      <c r="D90" s="57"/>
      <c r="E90" s="57"/>
      <c r="F90" s="58"/>
      <c r="G90" s="54"/>
      <c r="H90" s="54"/>
      <c r="I90" s="54"/>
      <c r="J90" s="54"/>
      <c r="K90" s="54"/>
    </row>
    <row r="91" spans="1:11" ht="12.75">
      <c r="A91" s="84"/>
      <c r="B91" s="55"/>
      <c r="C91" s="56"/>
      <c r="D91" s="57"/>
      <c r="E91" s="57"/>
      <c r="F91" s="58"/>
      <c r="G91" s="54"/>
      <c r="H91" s="54"/>
      <c r="I91" s="54"/>
      <c r="J91" s="54"/>
      <c r="K91" s="54"/>
    </row>
    <row r="92" spans="1:11" ht="12.75">
      <c r="A92" s="84"/>
      <c r="B92" s="55"/>
      <c r="C92" s="56"/>
      <c r="D92" s="57"/>
      <c r="E92" s="57"/>
      <c r="F92" s="58"/>
      <c r="G92" s="54"/>
      <c r="H92" s="54"/>
      <c r="I92" s="54"/>
      <c r="J92" s="54"/>
      <c r="K92" s="54"/>
    </row>
    <row r="93" spans="1:11" ht="12.75">
      <c r="A93" s="84"/>
      <c r="B93" s="55"/>
      <c r="C93" s="56"/>
      <c r="D93" s="57"/>
      <c r="E93" s="57"/>
      <c r="F93" s="58"/>
      <c r="G93" s="54"/>
      <c r="H93" s="54"/>
      <c r="I93" s="54"/>
      <c r="J93" s="54"/>
      <c r="K93" s="54"/>
    </row>
    <row r="94" spans="1:11" ht="12.75">
      <c r="A94" s="84"/>
      <c r="B94" s="55"/>
      <c r="C94" s="56"/>
      <c r="D94" s="57"/>
      <c r="E94" s="57"/>
      <c r="F94" s="58"/>
      <c r="G94" s="54"/>
      <c r="H94" s="54"/>
      <c r="I94" s="54"/>
      <c r="J94" s="54"/>
      <c r="K94" s="54"/>
    </row>
    <row r="95" spans="1:11" ht="12.75">
      <c r="A95" s="84"/>
      <c r="B95" s="55"/>
      <c r="C95" s="56"/>
      <c r="D95" s="57"/>
      <c r="E95" s="57"/>
      <c r="F95" s="58"/>
      <c r="G95" s="54"/>
      <c r="H95" s="54"/>
      <c r="I95" s="54"/>
      <c r="J95" s="54"/>
      <c r="K95" s="54"/>
    </row>
    <row r="96" spans="1:11" ht="12.75">
      <c r="A96" s="84"/>
      <c r="B96" s="55"/>
      <c r="C96" s="56"/>
      <c r="D96" s="57"/>
      <c r="E96" s="57"/>
      <c r="F96" s="58"/>
      <c r="G96" s="54"/>
      <c r="H96" s="54"/>
      <c r="I96" s="54"/>
      <c r="J96" s="54"/>
      <c r="K96" s="54"/>
    </row>
    <row r="97" spans="4:6" ht="12.75">
      <c r="D97" s="8"/>
      <c r="E97" s="8"/>
      <c r="F97" s="5"/>
    </row>
    <row r="98" spans="4:6" ht="12.75">
      <c r="D98" s="8"/>
      <c r="E98" s="8"/>
      <c r="F98" s="5"/>
    </row>
    <row r="99" spans="4:6" ht="12.75">
      <c r="D99" s="8"/>
      <c r="E99" s="8"/>
      <c r="F99" s="5"/>
    </row>
    <row r="100" spans="4:6" ht="12.75">
      <c r="D100" s="8"/>
      <c r="E100" s="8"/>
      <c r="F100" s="5"/>
    </row>
    <row r="101" spans="4:6" ht="12.75">
      <c r="D101" s="8"/>
      <c r="E101" s="8"/>
      <c r="F101" s="5"/>
    </row>
    <row r="102" spans="4:6" ht="12.75">
      <c r="D102" s="8"/>
      <c r="E102" s="8"/>
      <c r="F102" s="5"/>
    </row>
    <row r="103" spans="4:6" ht="12.75">
      <c r="D103" s="8"/>
      <c r="E103" s="8"/>
      <c r="F103" s="5"/>
    </row>
    <row r="104" spans="4:6" ht="12.75">
      <c r="D104" s="8"/>
      <c r="E104" s="8"/>
      <c r="F104" s="5"/>
    </row>
    <row r="105" spans="4:6" ht="12.75">
      <c r="D105" s="8"/>
      <c r="E105" s="8"/>
      <c r="F105" s="5"/>
    </row>
    <row r="106" spans="4:6" ht="12.75">
      <c r="D106" s="8"/>
      <c r="E106" s="8"/>
      <c r="F106" s="5"/>
    </row>
    <row r="107" spans="4:6" ht="12.75">
      <c r="D107" s="8"/>
      <c r="E107" s="8"/>
      <c r="F107" s="5"/>
    </row>
    <row r="108" spans="4:6" ht="12.75">
      <c r="D108" s="8"/>
      <c r="E108" s="8"/>
      <c r="F108" s="5"/>
    </row>
    <row r="109" spans="4:6" ht="12.75">
      <c r="D109" s="8"/>
      <c r="E109" s="8"/>
      <c r="F109" s="5"/>
    </row>
    <row r="110" spans="4:6" ht="12.75">
      <c r="D110" s="8"/>
      <c r="E110" s="8"/>
      <c r="F110" s="5"/>
    </row>
    <row r="111" spans="4:6" ht="12.75">
      <c r="D111" s="8"/>
      <c r="E111" s="8"/>
      <c r="F111" s="5"/>
    </row>
    <row r="112" spans="4:6" ht="12.75">
      <c r="D112" s="8"/>
      <c r="E112" s="8"/>
      <c r="F112" s="5"/>
    </row>
    <row r="113" spans="4:6" ht="12.75">
      <c r="D113" s="8"/>
      <c r="E113" s="8"/>
      <c r="F113" s="5"/>
    </row>
    <row r="114" spans="4:6" ht="12.75">
      <c r="D114" s="8"/>
      <c r="E114" s="8"/>
      <c r="F114" s="5"/>
    </row>
    <row r="115" spans="4:6" ht="12.75">
      <c r="D115" s="8"/>
      <c r="E115" s="8"/>
      <c r="F115" s="5"/>
    </row>
    <row r="116" spans="4:6" ht="12.75">
      <c r="D116" s="8"/>
      <c r="E116" s="8"/>
      <c r="F116" s="5"/>
    </row>
    <row r="117" spans="4:6" ht="12.75">
      <c r="D117" s="8"/>
      <c r="E117" s="8"/>
      <c r="F117" s="5"/>
    </row>
    <row r="118" spans="4:6" ht="12.75">
      <c r="D118" s="8"/>
      <c r="E118" s="8"/>
      <c r="F118" s="5"/>
    </row>
    <row r="119" spans="4:6" ht="12.75">
      <c r="D119" s="8"/>
      <c r="E119" s="8"/>
      <c r="F119" s="5"/>
    </row>
    <row r="120" spans="4:6" ht="12.75">
      <c r="D120" s="8"/>
      <c r="E120" s="8"/>
      <c r="F120" s="5"/>
    </row>
    <row r="121" spans="4:6" ht="12.75">
      <c r="D121" s="8"/>
      <c r="E121" s="8"/>
      <c r="F121" s="5"/>
    </row>
    <row r="122" spans="4:6" ht="12.75">
      <c r="D122" s="8"/>
      <c r="E122" s="8"/>
      <c r="F122" s="5"/>
    </row>
    <row r="123" spans="4:6" ht="12.75">
      <c r="D123" s="8"/>
      <c r="E123" s="8"/>
      <c r="F123" s="5"/>
    </row>
    <row r="124" spans="4:6" ht="12.75">
      <c r="D124" s="8"/>
      <c r="E124" s="8"/>
      <c r="F124" s="5"/>
    </row>
    <row r="125" spans="4:6" ht="12.75">
      <c r="D125" s="8"/>
      <c r="E125" s="8"/>
      <c r="F125" s="5"/>
    </row>
    <row r="126" spans="4:6" ht="12.75">
      <c r="D126" s="8"/>
      <c r="E126" s="8"/>
      <c r="F126" s="5"/>
    </row>
    <row r="127" spans="4:6" ht="12.75">
      <c r="D127" s="8"/>
      <c r="E127" s="8"/>
      <c r="F127" s="5"/>
    </row>
    <row r="128" spans="4:6" ht="12.75">
      <c r="D128" s="8"/>
      <c r="E128" s="8"/>
      <c r="F128" s="5"/>
    </row>
    <row r="129" spans="4:6" ht="12.75">
      <c r="D129" s="8"/>
      <c r="E129" s="8"/>
      <c r="F129" s="5"/>
    </row>
    <row r="130" spans="4:6" ht="12.75">
      <c r="D130" s="8"/>
      <c r="E130" s="8"/>
      <c r="F130" s="5"/>
    </row>
    <row r="131" spans="4:6" ht="12.75">
      <c r="D131" s="8"/>
      <c r="E131" s="8"/>
      <c r="F131" s="5"/>
    </row>
    <row r="132" spans="4:6" ht="12.75">
      <c r="D132" s="8"/>
      <c r="E132" s="8"/>
      <c r="F132" s="5"/>
    </row>
    <row r="133" spans="4:6" ht="12.75">
      <c r="D133" s="8"/>
      <c r="E133" s="8"/>
      <c r="F133" s="5"/>
    </row>
    <row r="134" spans="4:6" ht="12.75">
      <c r="D134" s="8"/>
      <c r="E134" s="8"/>
      <c r="F134" s="5"/>
    </row>
    <row r="135" spans="4:6" ht="12.75">
      <c r="D135" s="8"/>
      <c r="E135" s="8"/>
      <c r="F135" s="5"/>
    </row>
    <row r="136" spans="4:6" ht="12.75">
      <c r="D136" s="8"/>
      <c r="E136" s="8"/>
      <c r="F136" s="5"/>
    </row>
    <row r="137" spans="4:6" ht="12.75">
      <c r="D137" s="8"/>
      <c r="E137" s="8"/>
      <c r="F137" s="5"/>
    </row>
    <row r="138" spans="4:6" ht="12.75">
      <c r="D138" s="8"/>
      <c r="E138" s="8"/>
      <c r="F138" s="5"/>
    </row>
    <row r="139" spans="4:6" ht="12.75">
      <c r="D139" s="8"/>
      <c r="E139" s="8"/>
      <c r="F139" s="5"/>
    </row>
    <row r="140" spans="4:6" ht="12.75">
      <c r="D140" s="8"/>
      <c r="E140" s="8"/>
      <c r="F140" s="5"/>
    </row>
    <row r="141" spans="4:6" ht="12.75">
      <c r="D141" s="8"/>
      <c r="E141" s="8"/>
      <c r="F141" s="5"/>
    </row>
    <row r="142" spans="4:6" ht="12.75">
      <c r="D142" s="8"/>
      <c r="E142" s="8"/>
      <c r="F142" s="5"/>
    </row>
    <row r="143" spans="4:6" ht="12.75">
      <c r="D143" s="8"/>
      <c r="E143" s="8"/>
      <c r="F143" s="5"/>
    </row>
    <row r="144" spans="4:6" ht="12.75">
      <c r="D144" s="8"/>
      <c r="E144" s="8"/>
      <c r="F144" s="5"/>
    </row>
    <row r="145" spans="4:6" ht="12.75">
      <c r="D145" s="8"/>
      <c r="E145" s="8"/>
      <c r="F145" s="5"/>
    </row>
    <row r="146" spans="4:6" ht="12.75">
      <c r="D146" s="8"/>
      <c r="E146" s="8"/>
      <c r="F146" s="5"/>
    </row>
    <row r="147" spans="4:6" ht="12.75">
      <c r="D147" s="8"/>
      <c r="E147" s="8"/>
      <c r="F147" s="5"/>
    </row>
    <row r="148" spans="4:6" ht="12.75">
      <c r="D148" s="8"/>
      <c r="E148" s="8"/>
      <c r="F148" s="5"/>
    </row>
    <row r="149" spans="4:6" ht="12.75">
      <c r="D149" s="8"/>
      <c r="E149" s="8"/>
      <c r="F149" s="5"/>
    </row>
    <row r="150" spans="4:6" ht="12.75">
      <c r="D150" s="8"/>
      <c r="E150" s="8"/>
      <c r="F150" s="5"/>
    </row>
    <row r="151" spans="4:6" ht="12.75">
      <c r="D151" s="8"/>
      <c r="E151" s="8"/>
      <c r="F151" s="5"/>
    </row>
    <row r="152" spans="4:5" ht="12.75">
      <c r="D152" s="8"/>
      <c r="E152" s="8"/>
    </row>
    <row r="153" spans="4:5" ht="12.75">
      <c r="D153" s="8"/>
      <c r="E153" s="8"/>
    </row>
    <row r="154" spans="4:5" ht="12.75">
      <c r="D154" s="8"/>
      <c r="E154" s="8"/>
    </row>
    <row r="155" spans="4:5" ht="12.75">
      <c r="D155" s="8"/>
      <c r="E155" s="8"/>
    </row>
    <row r="156" spans="4:5" ht="12.75">
      <c r="D156" s="8"/>
      <c r="E156" s="8"/>
    </row>
    <row r="157" spans="4:5" ht="12.75">
      <c r="D157" s="8"/>
      <c r="E157" s="8"/>
    </row>
    <row r="158" spans="4:5" ht="12.75">
      <c r="D158" s="8"/>
      <c r="E158" s="8"/>
    </row>
    <row r="159" spans="4:5" ht="12.75">
      <c r="D159" s="8"/>
      <c r="E159" s="8"/>
    </row>
    <row r="160" spans="4:5" ht="12.75">
      <c r="D160" s="8"/>
      <c r="E160" s="8"/>
    </row>
    <row r="161" spans="4:5" ht="12.75">
      <c r="D161" s="8"/>
      <c r="E161" s="8"/>
    </row>
    <row r="162" spans="4:5" ht="12.75">
      <c r="D162" s="8"/>
      <c r="E162" s="8"/>
    </row>
    <row r="163" spans="4:5" ht="12.75">
      <c r="D163" s="8"/>
      <c r="E163" s="8"/>
    </row>
    <row r="164" spans="4:5" ht="12.75">
      <c r="D164" s="8"/>
      <c r="E164" s="8"/>
    </row>
    <row r="165" spans="4:5" ht="12.75">
      <c r="D165" s="8"/>
      <c r="E165" s="8"/>
    </row>
    <row r="166" spans="4:5" ht="12.75">
      <c r="D166" s="8"/>
      <c r="E166" s="8"/>
    </row>
    <row r="167" spans="4:5" ht="12.75">
      <c r="D167" s="8"/>
      <c r="E167" s="8"/>
    </row>
    <row r="168" spans="4:5" ht="12.75">
      <c r="D168" s="8"/>
      <c r="E168" s="8"/>
    </row>
    <row r="169" spans="4:5" ht="12.75">
      <c r="D169" s="8"/>
      <c r="E169" s="8"/>
    </row>
    <row r="170" spans="4:5" ht="12.75">
      <c r="D170" s="8"/>
      <c r="E170" s="8"/>
    </row>
    <row r="171" spans="4:5" ht="12.75">
      <c r="D171" s="8"/>
      <c r="E171" s="8"/>
    </row>
    <row r="172" spans="4:5" ht="12.75">
      <c r="D172" s="8"/>
      <c r="E172" s="8"/>
    </row>
    <row r="173" spans="4:5" ht="12.75">
      <c r="D173" s="8"/>
      <c r="E173" s="8"/>
    </row>
    <row r="174" spans="4:5" ht="12.75">
      <c r="D174" s="8"/>
      <c r="E174" s="8"/>
    </row>
    <row r="175" spans="4:5" ht="12.75">
      <c r="D175" s="8"/>
      <c r="E175" s="8"/>
    </row>
    <row r="176" spans="4:5" ht="12.75">
      <c r="D176" s="8"/>
      <c r="E176" s="8"/>
    </row>
    <row r="177" spans="4:5" ht="12.75">
      <c r="D177" s="8"/>
      <c r="E177" s="8"/>
    </row>
    <row r="178" spans="4:5" ht="12.75">
      <c r="D178" s="8"/>
      <c r="E178" s="8"/>
    </row>
  </sheetData>
  <sheetProtection/>
  <mergeCells count="31">
    <mergeCell ref="A9:A10"/>
    <mergeCell ref="B9:B10"/>
    <mergeCell ref="G44:K44"/>
    <mergeCell ref="D34:H34"/>
    <mergeCell ref="D37:H37"/>
    <mergeCell ref="D33:H33"/>
    <mergeCell ref="D35:H35"/>
    <mergeCell ref="D36:H36"/>
    <mergeCell ref="B42:C42"/>
    <mergeCell ref="H43:I43"/>
    <mergeCell ref="D32:H32"/>
    <mergeCell ref="D42:G42"/>
    <mergeCell ref="H42:I42"/>
    <mergeCell ref="A2:C2"/>
    <mergeCell ref="A3:C3"/>
    <mergeCell ref="A4:C4"/>
    <mergeCell ref="D30:H30"/>
    <mergeCell ref="D29:H29"/>
    <mergeCell ref="A7:I7"/>
    <mergeCell ref="C9:C10"/>
    <mergeCell ref="F9:F10"/>
    <mergeCell ref="G9:G10"/>
    <mergeCell ref="H9:I9"/>
    <mergeCell ref="D31:H31"/>
    <mergeCell ref="E9:E10"/>
    <mergeCell ref="H49:K49"/>
    <mergeCell ref="C43:F43"/>
    <mergeCell ref="B50:C50"/>
    <mergeCell ref="D45:G45"/>
    <mergeCell ref="C49:E49"/>
    <mergeCell ref="D47:H47"/>
  </mergeCells>
  <printOptions/>
  <pageMargins left="0.75" right="0.75" top="1" bottom="1" header="0.5" footer="0.5"/>
  <pageSetup horizontalDpi="600" verticalDpi="600" orientation="portrait" paperSize="9" scale="7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</dc:creator>
  <cp:keywords/>
  <dc:description/>
  <cp:lastModifiedBy>ΥΠ.ΕΣ.Δ.Δ.Α.</cp:lastModifiedBy>
  <cp:lastPrinted>2015-10-21T08:57:03Z</cp:lastPrinted>
  <dcterms:created xsi:type="dcterms:W3CDTF">2007-06-05T03:21:06Z</dcterms:created>
  <dcterms:modified xsi:type="dcterms:W3CDTF">2015-11-04T10:04:45Z</dcterms:modified>
  <cp:category/>
  <cp:version/>
  <cp:contentType/>
  <cp:contentStatus/>
</cp:coreProperties>
</file>